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6975" activeTab="3"/>
  </bookViews>
  <sheets>
    <sheet name="مصارف قطاع عام" sheetId="1" r:id="rId1"/>
    <sheet name="مصارف قطاع خاص" sheetId="2" r:id="rId2"/>
    <sheet name="تأمين قطاع عام" sheetId="3" r:id="rId3"/>
    <sheet name="تأمين قطاع خاص" sheetId="4" r:id="rId4"/>
  </sheets>
  <externalReferences>
    <externalReference r:id="rId5"/>
    <externalReference r:id="rId6"/>
  </externalReferences>
  <definedNames>
    <definedName name="_a66000">#REF!</definedName>
    <definedName name="_B65560">[1]Sheet3!#REF!</definedName>
    <definedName name="_IV65537">#REF!</definedName>
    <definedName name="_IV65540">#REF!</definedName>
    <definedName name="Z_3A637E03_72F2_4F65_8847_C9642367363A_.wvu.Rows" localSheetId="3" hidden="1">'تأمين قطاع خاص'!$31:$281</definedName>
    <definedName name="Z_3A637E03_72F2_4F65_8847_C9642367363A_.wvu.Rows" localSheetId="2" hidden="1">'تأمين قطاع عام'!$31:$282</definedName>
    <definedName name="Z_3A637E03_72F2_4F65_8847_C9642367363A_.wvu.Rows" localSheetId="1" hidden="1">'مصارف قطاع خاص'!$31:$282</definedName>
    <definedName name="Z_3A637E03_72F2_4F65_8847_C9642367363A_.wvu.Rows" localSheetId="0" hidden="1">'مصارف قطاع عام'!$31:$283</definedName>
    <definedName name="Z_B048EFF0_A645_49B7_AB41_D980EFBA1D4B_.wvu.Rows" localSheetId="3" hidden="1">'تأمين قطاع خاص'!$31:$281</definedName>
    <definedName name="Z_B048EFF0_A645_49B7_AB41_D980EFBA1D4B_.wvu.Rows" localSheetId="2" hidden="1">'تأمين قطاع عام'!$31:$282</definedName>
    <definedName name="Z_B048EFF0_A645_49B7_AB41_D980EFBA1D4B_.wvu.Rows" localSheetId="1" hidden="1">'مصارف قطاع خاص'!$31:$282</definedName>
    <definedName name="Z_B048EFF0_A645_49B7_AB41_D980EFBA1D4B_.wvu.Rows" localSheetId="0" hidden="1">'مصارف قطاع عام'!$31:$283</definedName>
    <definedName name="Z_D0FAE6AA_DFD6_4B1E_AA73_BC1AE0303302_.wvu.Rows" localSheetId="3" hidden="1">'تأمين قطاع خاص'!$31:$281</definedName>
    <definedName name="Z_D0FAE6AA_DFD6_4B1E_AA73_BC1AE0303302_.wvu.Rows" localSheetId="2" hidden="1">'تأمين قطاع عام'!$31:$282</definedName>
    <definedName name="Z_D0FAE6AA_DFD6_4B1E_AA73_BC1AE0303302_.wvu.Rows" localSheetId="1" hidden="1">'مصارف قطاع خاص'!$31:$282</definedName>
    <definedName name="Z_D0FAE6AA_DFD6_4B1E_AA73_BC1AE0303302_.wvu.Rows" localSheetId="0" hidden="1">'مصارف قطاع عام'!$31:$283</definedName>
    <definedName name="ش1">#REF!</definedName>
    <definedName name="ط1">#REF!</definedName>
  </definedNames>
  <calcPr calcId="144525"/>
</workbook>
</file>

<file path=xl/calcChain.xml><?xml version="1.0" encoding="utf-8"?>
<calcChain xmlns="http://schemas.openxmlformats.org/spreadsheetml/2006/main">
  <c r="B284" i="4" l="1"/>
  <c r="C222" i="4"/>
  <c r="C221" i="4"/>
  <c r="C190" i="4"/>
  <c r="C184" i="4"/>
  <c r="C193" i="4" s="1"/>
  <c r="M55" i="4"/>
  <c r="M54" i="4"/>
  <c r="D48" i="4"/>
  <c r="C42" i="4"/>
  <c r="F30" i="4"/>
  <c r="C30" i="4"/>
  <c r="F29" i="4"/>
  <c r="C40" i="4" s="1"/>
  <c r="C29" i="4"/>
  <c r="F28" i="4"/>
  <c r="C28" i="4"/>
  <c r="F27" i="4"/>
  <c r="C27" i="4"/>
  <c r="F26" i="4"/>
  <c r="C26" i="4"/>
  <c r="C43" i="4" s="1"/>
  <c r="F25" i="4"/>
  <c r="C25" i="4"/>
  <c r="F24" i="4"/>
  <c r="C24" i="4"/>
  <c r="F23" i="4"/>
  <c r="C23" i="4"/>
  <c r="F22" i="4"/>
  <c r="C22" i="4"/>
  <c r="F21" i="4"/>
  <c r="C49" i="4" s="1"/>
  <c r="C21" i="4"/>
  <c r="F20" i="4"/>
  <c r="C20" i="4"/>
  <c r="F19" i="4"/>
  <c r="C19" i="4"/>
  <c r="F18" i="4"/>
  <c r="C18" i="4"/>
  <c r="C34" i="4" s="1"/>
  <c r="F17" i="4"/>
  <c r="C17" i="4"/>
  <c r="F16" i="4"/>
  <c r="C16" i="4"/>
  <c r="F15" i="4"/>
  <c r="C15" i="4"/>
  <c r="C46" i="4" s="1"/>
  <c r="F14" i="4"/>
  <c r="C14" i="4"/>
  <c r="F13" i="4"/>
  <c r="C13" i="4"/>
  <c r="F12" i="4"/>
  <c r="C12" i="4"/>
  <c r="F11" i="4"/>
  <c r="C41" i="4" s="1"/>
  <c r="C11" i="4"/>
  <c r="F10" i="4"/>
  <c r="C10" i="4"/>
  <c r="F9" i="4"/>
  <c r="C9" i="4"/>
  <c r="F8" i="4"/>
  <c r="C8" i="4"/>
  <c r="D45" i="4" s="1"/>
  <c r="F7" i="4"/>
  <c r="C7" i="4"/>
  <c r="F6" i="4"/>
  <c r="C6" i="4"/>
  <c r="F5" i="4"/>
  <c r="C5" i="4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B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E185" i="3" s="1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M54" i="3"/>
  <c r="M53" i="3"/>
  <c r="C46" i="3"/>
  <c r="C45" i="3"/>
  <c r="C33" i="3"/>
  <c r="F30" i="3"/>
  <c r="C30" i="3"/>
  <c r="F29" i="3"/>
  <c r="C29" i="3"/>
  <c r="C41" i="3" s="1"/>
  <c r="F28" i="3"/>
  <c r="C28" i="3"/>
  <c r="F27" i="3"/>
  <c r="F34" i="3" s="1"/>
  <c r="C27" i="3"/>
  <c r="F26" i="3"/>
  <c r="C26" i="3"/>
  <c r="C42" i="3" s="1"/>
  <c r="F25" i="3"/>
  <c r="C25" i="3"/>
  <c r="F24" i="3"/>
  <c r="C24" i="3"/>
  <c r="F23" i="3"/>
  <c r="F22" i="3"/>
  <c r="C22" i="3"/>
  <c r="F21" i="3"/>
  <c r="F284" i="3" s="1"/>
  <c r="E285" i="3" s="1"/>
  <c r="C21" i="3"/>
  <c r="F20" i="3"/>
  <c r="C20" i="3"/>
  <c r="F19" i="3"/>
  <c r="C19" i="3"/>
  <c r="F18" i="3"/>
  <c r="C18" i="3"/>
  <c r="F17" i="3"/>
  <c r="C17" i="3"/>
  <c r="F16" i="3"/>
  <c r="C16" i="3"/>
  <c r="F15" i="3"/>
  <c r="C15" i="3"/>
  <c r="F14" i="3"/>
  <c r="C14" i="3"/>
  <c r="F13" i="3"/>
  <c r="C13" i="3"/>
  <c r="F12" i="3"/>
  <c r="C12" i="3"/>
  <c r="F11" i="3"/>
  <c r="C39" i="3" s="1"/>
  <c r="C11" i="3"/>
  <c r="F10" i="3"/>
  <c r="C10" i="3"/>
  <c r="F9" i="3"/>
  <c r="C9" i="3"/>
  <c r="F8" i="3"/>
  <c r="C8" i="3"/>
  <c r="F7" i="3"/>
  <c r="D44" i="3" s="1"/>
  <c r="C7" i="3"/>
  <c r="D47" i="3" s="1"/>
  <c r="F6" i="3"/>
  <c r="C6" i="3"/>
  <c r="F5" i="3"/>
  <c r="C5" i="3"/>
  <c r="C298" i="2"/>
  <c r="C297" i="2"/>
  <c r="C296" i="2"/>
  <c r="C295" i="2"/>
  <c r="C294" i="2"/>
  <c r="F293" i="2"/>
  <c r="C293" i="2"/>
  <c r="F292" i="2"/>
  <c r="C292" i="2"/>
  <c r="F291" i="2"/>
  <c r="C291" i="2"/>
  <c r="F290" i="2"/>
  <c r="C290" i="2"/>
  <c r="F289" i="2"/>
  <c r="C289" i="2"/>
  <c r="F288" i="2"/>
  <c r="C288" i="2"/>
  <c r="F287" i="2"/>
  <c r="C287" i="2"/>
  <c r="F286" i="2"/>
  <c r="C286" i="2"/>
  <c r="F285" i="2"/>
  <c r="E285" i="2" s="1"/>
  <c r="C285" i="2"/>
  <c r="F284" i="2"/>
  <c r="C284" i="2"/>
  <c r="F283" i="2"/>
  <c r="C283" i="2"/>
  <c r="F282" i="2"/>
  <c r="C282" i="2"/>
  <c r="F281" i="2"/>
  <c r="C281" i="2"/>
  <c r="F280" i="2"/>
  <c r="C280" i="2"/>
  <c r="F279" i="2"/>
  <c r="C279" i="2"/>
  <c r="F278" i="2"/>
  <c r="C278" i="2"/>
  <c r="F277" i="2"/>
  <c r="C277" i="2"/>
  <c r="F276" i="2"/>
  <c r="C276" i="2"/>
  <c r="F275" i="2"/>
  <c r="C275" i="2"/>
  <c r="F274" i="2"/>
  <c r="C274" i="2"/>
  <c r="F273" i="2"/>
  <c r="C273" i="2"/>
  <c r="F272" i="2"/>
  <c r="C272" i="2"/>
  <c r="F271" i="2"/>
  <c r="C271" i="2"/>
  <c r="F270" i="2"/>
  <c r="C270" i="2"/>
  <c r="F269" i="2"/>
  <c r="C269" i="2"/>
  <c r="F268" i="2"/>
  <c r="C268" i="2"/>
  <c r="F267" i="2"/>
  <c r="C267" i="2"/>
  <c r="F266" i="2"/>
  <c r="C266" i="2"/>
  <c r="F265" i="2"/>
  <c r="C265" i="2"/>
  <c r="F264" i="2"/>
  <c r="C264" i="2"/>
  <c r="F263" i="2"/>
  <c r="C263" i="2"/>
  <c r="F262" i="2"/>
  <c r="C262" i="2"/>
  <c r="F261" i="2"/>
  <c r="C261" i="2"/>
  <c r="F260" i="2"/>
  <c r="C260" i="2"/>
  <c r="F259" i="2"/>
  <c r="C259" i="2"/>
  <c r="F258" i="2"/>
  <c r="C258" i="2"/>
  <c r="F257" i="2"/>
  <c r="C257" i="2"/>
  <c r="F256" i="2"/>
  <c r="C256" i="2"/>
  <c r="F255" i="2"/>
  <c r="C255" i="2"/>
  <c r="F254" i="2"/>
  <c r="C254" i="2"/>
  <c r="F253" i="2"/>
  <c r="C253" i="2"/>
  <c r="F252" i="2"/>
  <c r="C252" i="2"/>
  <c r="F251" i="2"/>
  <c r="C251" i="2"/>
  <c r="F250" i="2"/>
  <c r="C250" i="2"/>
  <c r="F249" i="2"/>
  <c r="C249" i="2"/>
  <c r="F248" i="2"/>
  <c r="C248" i="2"/>
  <c r="F247" i="2"/>
  <c r="C247" i="2"/>
  <c r="F246" i="2"/>
  <c r="C246" i="2"/>
  <c r="F245" i="2"/>
  <c r="C245" i="2"/>
  <c r="F244" i="2"/>
  <c r="C244" i="2"/>
  <c r="F243" i="2"/>
  <c r="C243" i="2"/>
  <c r="F242" i="2"/>
  <c r="C242" i="2"/>
  <c r="F241" i="2"/>
  <c r="C241" i="2"/>
  <c r="F240" i="2"/>
  <c r="C240" i="2"/>
  <c r="F239" i="2"/>
  <c r="C239" i="2"/>
  <c r="F238" i="2"/>
  <c r="C238" i="2"/>
  <c r="F237" i="2"/>
  <c r="C237" i="2"/>
  <c r="F236" i="2"/>
  <c r="C236" i="2"/>
  <c r="F235" i="2"/>
  <c r="C235" i="2"/>
  <c r="F234" i="2"/>
  <c r="C234" i="2"/>
  <c r="F233" i="2"/>
  <c r="C233" i="2"/>
  <c r="F232" i="2"/>
  <c r="C232" i="2"/>
  <c r="F231" i="2"/>
  <c r="C231" i="2"/>
  <c r="F230" i="2"/>
  <c r="C230" i="2"/>
  <c r="F229" i="2"/>
  <c r="C229" i="2"/>
  <c r="F228" i="2"/>
  <c r="C228" i="2"/>
  <c r="F227" i="2"/>
  <c r="C227" i="2"/>
  <c r="F226" i="2"/>
  <c r="C226" i="2"/>
  <c r="F225" i="2"/>
  <c r="C225" i="2"/>
  <c r="F224" i="2"/>
  <c r="C224" i="2"/>
  <c r="F223" i="2"/>
  <c r="C223" i="2"/>
  <c r="F222" i="2"/>
  <c r="C222" i="2"/>
  <c r="F221" i="2"/>
  <c r="C221" i="2"/>
  <c r="F220" i="2"/>
  <c r="C220" i="2"/>
  <c r="F219" i="2"/>
  <c r="C219" i="2"/>
  <c r="F218" i="2"/>
  <c r="C218" i="2"/>
  <c r="F217" i="2"/>
  <c r="C217" i="2"/>
  <c r="F216" i="2"/>
  <c r="C216" i="2"/>
  <c r="F215" i="2"/>
  <c r="C215" i="2"/>
  <c r="F214" i="2"/>
  <c r="C214" i="2"/>
  <c r="F213" i="2"/>
  <c r="C213" i="2"/>
  <c r="F212" i="2"/>
  <c r="C212" i="2"/>
  <c r="F211" i="2"/>
  <c r="C211" i="2"/>
  <c r="F210" i="2"/>
  <c r="C210" i="2"/>
  <c r="F209" i="2"/>
  <c r="C209" i="2"/>
  <c r="F208" i="2"/>
  <c r="C208" i="2"/>
  <c r="F207" i="2"/>
  <c r="C207" i="2"/>
  <c r="F206" i="2"/>
  <c r="C206" i="2"/>
  <c r="F205" i="2"/>
  <c r="C205" i="2"/>
  <c r="F204" i="2"/>
  <c r="C204" i="2"/>
  <c r="F203" i="2"/>
  <c r="C203" i="2"/>
  <c r="F202" i="2"/>
  <c r="C202" i="2"/>
  <c r="F201" i="2"/>
  <c r="C201" i="2"/>
  <c r="F200" i="2"/>
  <c r="C200" i="2"/>
  <c r="F199" i="2"/>
  <c r="C199" i="2"/>
  <c r="F198" i="2"/>
  <c r="C198" i="2"/>
  <c r="F197" i="2"/>
  <c r="C197" i="2"/>
  <c r="F196" i="2"/>
  <c r="C196" i="2"/>
  <c r="F195" i="2"/>
  <c r="C195" i="2"/>
  <c r="F194" i="2"/>
  <c r="C194" i="2"/>
  <c r="F193" i="2"/>
  <c r="C193" i="2"/>
  <c r="F192" i="2"/>
  <c r="C192" i="2"/>
  <c r="F191" i="2"/>
  <c r="C191" i="2"/>
  <c r="F190" i="2"/>
  <c r="C190" i="2"/>
  <c r="F189" i="2"/>
  <c r="C189" i="2"/>
  <c r="F188" i="2"/>
  <c r="C188" i="2"/>
  <c r="F187" i="2"/>
  <c r="C187" i="2"/>
  <c r="F186" i="2"/>
  <c r="E186" i="2"/>
  <c r="C186" i="2"/>
  <c r="F185" i="2"/>
  <c r="C185" i="2"/>
  <c r="F184" i="2"/>
  <c r="C184" i="2"/>
  <c r="F183" i="2"/>
  <c r="C183" i="2"/>
  <c r="F182" i="2"/>
  <c r="C182" i="2"/>
  <c r="F181" i="2"/>
  <c r="C181" i="2"/>
  <c r="F180" i="2"/>
  <c r="C180" i="2"/>
  <c r="F179" i="2"/>
  <c r="C179" i="2"/>
  <c r="F178" i="2"/>
  <c r="C178" i="2"/>
  <c r="F177" i="2"/>
  <c r="C177" i="2"/>
  <c r="F176" i="2"/>
  <c r="C176" i="2"/>
  <c r="F175" i="2"/>
  <c r="C175" i="2"/>
  <c r="F174" i="2"/>
  <c r="C174" i="2"/>
  <c r="F173" i="2"/>
  <c r="C173" i="2"/>
  <c r="F172" i="2"/>
  <c r="C172" i="2"/>
  <c r="F171" i="2"/>
  <c r="C171" i="2"/>
  <c r="F170" i="2"/>
  <c r="C170" i="2"/>
  <c r="F169" i="2"/>
  <c r="C169" i="2"/>
  <c r="F168" i="2"/>
  <c r="C168" i="2"/>
  <c r="F167" i="2"/>
  <c r="C167" i="2"/>
  <c r="F166" i="2"/>
  <c r="C166" i="2"/>
  <c r="F165" i="2"/>
  <c r="C165" i="2"/>
  <c r="F164" i="2"/>
  <c r="C164" i="2"/>
  <c r="F163" i="2"/>
  <c r="C163" i="2"/>
  <c r="F162" i="2"/>
  <c r="C162" i="2"/>
  <c r="F161" i="2"/>
  <c r="C161" i="2"/>
  <c r="F160" i="2"/>
  <c r="C160" i="2"/>
  <c r="F159" i="2"/>
  <c r="C159" i="2"/>
  <c r="F158" i="2"/>
  <c r="C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M54" i="2"/>
  <c r="F54" i="2"/>
  <c r="M53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C30" i="2"/>
  <c r="F29" i="2"/>
  <c r="C29" i="2"/>
  <c r="C41" i="2" s="1"/>
  <c r="F28" i="2"/>
  <c r="C28" i="2"/>
  <c r="F27" i="2"/>
  <c r="C27" i="2"/>
  <c r="F26" i="2"/>
  <c r="C26" i="2"/>
  <c r="C42" i="2" s="1"/>
  <c r="F25" i="2"/>
  <c r="C25" i="2"/>
  <c r="F24" i="2"/>
  <c r="C24" i="2"/>
  <c r="F23" i="2"/>
  <c r="C23" i="2"/>
  <c r="F22" i="2"/>
  <c r="C22" i="2"/>
  <c r="F21" i="2"/>
  <c r="C46" i="2" s="1"/>
  <c r="C21" i="2"/>
  <c r="F20" i="2"/>
  <c r="C20" i="2"/>
  <c r="F19" i="2"/>
  <c r="C19" i="2"/>
  <c r="F18" i="2"/>
  <c r="C18" i="2"/>
  <c r="B286" i="2" s="1"/>
  <c r="F17" i="2"/>
  <c r="C17" i="2"/>
  <c r="F16" i="2"/>
  <c r="C16" i="2"/>
  <c r="F15" i="2"/>
  <c r="C15" i="2"/>
  <c r="C45" i="2" s="1"/>
  <c r="F14" i="2"/>
  <c r="C14" i="2"/>
  <c r="F13" i="2"/>
  <c r="C13" i="2"/>
  <c r="F12" i="2"/>
  <c r="C12" i="2"/>
  <c r="F11" i="2"/>
  <c r="C39" i="2" s="1"/>
  <c r="C11" i="2"/>
  <c r="F10" i="2"/>
  <c r="C10" i="2"/>
  <c r="C49" i="2" s="1"/>
  <c r="F9" i="2"/>
  <c r="C9" i="2"/>
  <c r="F8" i="2"/>
  <c r="C8" i="2"/>
  <c r="D44" i="2" s="1"/>
  <c r="F7" i="2"/>
  <c r="D47" i="2" s="1"/>
  <c r="C7" i="2"/>
  <c r="F6" i="2"/>
  <c r="D43" i="2" s="1"/>
  <c r="C6" i="2"/>
  <c r="F5" i="2"/>
  <c r="C5" i="2"/>
  <c r="C296" i="1"/>
  <c r="C295" i="1"/>
  <c r="C294" i="1"/>
  <c r="C293" i="1"/>
  <c r="C292" i="1"/>
  <c r="C291" i="1"/>
  <c r="C290" i="1"/>
  <c r="C289" i="1"/>
  <c r="C288" i="1"/>
  <c r="C287" i="1"/>
  <c r="F286" i="1"/>
  <c r="C286" i="1"/>
  <c r="C285" i="1"/>
  <c r="C284" i="1"/>
  <c r="F283" i="1"/>
  <c r="C283" i="1"/>
  <c r="F282" i="1"/>
  <c r="C282" i="1"/>
  <c r="F281" i="1"/>
  <c r="C281" i="1"/>
  <c r="F280" i="1"/>
  <c r="C280" i="1"/>
  <c r="F279" i="1"/>
  <c r="C279" i="1"/>
  <c r="F278" i="1"/>
  <c r="C278" i="1"/>
  <c r="F277" i="1"/>
  <c r="C277" i="1"/>
  <c r="F276" i="1"/>
  <c r="C276" i="1"/>
  <c r="F275" i="1"/>
  <c r="C275" i="1"/>
  <c r="F274" i="1"/>
  <c r="C274" i="1"/>
  <c r="F273" i="1"/>
  <c r="C273" i="1"/>
  <c r="F272" i="1"/>
  <c r="C272" i="1"/>
  <c r="F271" i="1"/>
  <c r="C271" i="1"/>
  <c r="F270" i="1"/>
  <c r="C270" i="1"/>
  <c r="F269" i="1"/>
  <c r="C269" i="1"/>
  <c r="F268" i="1"/>
  <c r="C268" i="1"/>
  <c r="F267" i="1"/>
  <c r="C267" i="1"/>
  <c r="F266" i="1"/>
  <c r="C266" i="1"/>
  <c r="F265" i="1"/>
  <c r="C265" i="1"/>
  <c r="F264" i="1"/>
  <c r="C264" i="1"/>
  <c r="F263" i="1"/>
  <c r="C263" i="1"/>
  <c r="F262" i="1"/>
  <c r="C262" i="1"/>
  <c r="F261" i="1"/>
  <c r="C261" i="1"/>
  <c r="F260" i="1"/>
  <c r="C260" i="1"/>
  <c r="F259" i="1"/>
  <c r="C259" i="1"/>
  <c r="F258" i="1"/>
  <c r="C258" i="1"/>
  <c r="F257" i="1"/>
  <c r="C257" i="1"/>
  <c r="F256" i="1"/>
  <c r="C256" i="1"/>
  <c r="F255" i="1"/>
  <c r="C255" i="1"/>
  <c r="F254" i="1"/>
  <c r="C254" i="1"/>
  <c r="F253" i="1"/>
  <c r="C253" i="1"/>
  <c r="F252" i="1"/>
  <c r="C252" i="1"/>
  <c r="F251" i="1"/>
  <c r="C251" i="1"/>
  <c r="F250" i="1"/>
  <c r="C250" i="1"/>
  <c r="F249" i="1"/>
  <c r="C249" i="1"/>
  <c r="F248" i="1"/>
  <c r="C248" i="1"/>
  <c r="F247" i="1"/>
  <c r="C247" i="1"/>
  <c r="F246" i="1"/>
  <c r="C246" i="1"/>
  <c r="F245" i="1"/>
  <c r="C245" i="1"/>
  <c r="F244" i="1"/>
  <c r="C244" i="1"/>
  <c r="F243" i="1"/>
  <c r="C243" i="1"/>
  <c r="F242" i="1"/>
  <c r="C242" i="1"/>
  <c r="F241" i="1"/>
  <c r="C241" i="1"/>
  <c r="F240" i="1"/>
  <c r="C240" i="1"/>
  <c r="F239" i="1"/>
  <c r="C239" i="1"/>
  <c r="F238" i="1"/>
  <c r="C238" i="1"/>
  <c r="F237" i="1"/>
  <c r="C237" i="1"/>
  <c r="F236" i="1"/>
  <c r="C236" i="1"/>
  <c r="F235" i="1"/>
  <c r="C235" i="1"/>
  <c r="F234" i="1"/>
  <c r="C234" i="1"/>
  <c r="F233" i="1"/>
  <c r="C233" i="1"/>
  <c r="F232" i="1"/>
  <c r="C232" i="1"/>
  <c r="F231" i="1"/>
  <c r="C231" i="1"/>
  <c r="F230" i="1"/>
  <c r="C230" i="1"/>
  <c r="F229" i="1"/>
  <c r="C229" i="1"/>
  <c r="F228" i="1"/>
  <c r="C228" i="1"/>
  <c r="F227" i="1"/>
  <c r="C227" i="1"/>
  <c r="F226" i="1"/>
  <c r="C226" i="1"/>
  <c r="F225" i="1"/>
  <c r="C225" i="1"/>
  <c r="F224" i="1"/>
  <c r="C224" i="1"/>
  <c r="F223" i="1"/>
  <c r="C223" i="1"/>
  <c r="F222" i="1"/>
  <c r="C222" i="1"/>
  <c r="F221" i="1"/>
  <c r="C221" i="1"/>
  <c r="F220" i="1"/>
  <c r="C220" i="1"/>
  <c r="F219" i="1"/>
  <c r="C219" i="1"/>
  <c r="F218" i="1"/>
  <c r="C218" i="1"/>
  <c r="F217" i="1"/>
  <c r="C217" i="1"/>
  <c r="F216" i="1"/>
  <c r="C216" i="1"/>
  <c r="F215" i="1"/>
  <c r="C215" i="1"/>
  <c r="F214" i="1"/>
  <c r="C214" i="1"/>
  <c r="F213" i="1"/>
  <c r="C213" i="1"/>
  <c r="F212" i="1"/>
  <c r="C212" i="1"/>
  <c r="F211" i="1"/>
  <c r="C211" i="1"/>
  <c r="F210" i="1"/>
  <c r="C210" i="1"/>
  <c r="F209" i="1"/>
  <c r="C209" i="1"/>
  <c r="F208" i="1"/>
  <c r="C208" i="1"/>
  <c r="F207" i="1"/>
  <c r="C207" i="1"/>
  <c r="F206" i="1"/>
  <c r="C206" i="1"/>
  <c r="F205" i="1"/>
  <c r="C205" i="1"/>
  <c r="F204" i="1"/>
  <c r="C204" i="1"/>
  <c r="F203" i="1"/>
  <c r="C203" i="1"/>
  <c r="F202" i="1"/>
  <c r="C202" i="1"/>
  <c r="F201" i="1"/>
  <c r="C201" i="1"/>
  <c r="F200" i="1"/>
  <c r="C200" i="1"/>
  <c r="F199" i="1"/>
  <c r="C199" i="1"/>
  <c r="F198" i="1"/>
  <c r="C198" i="1"/>
  <c r="F197" i="1"/>
  <c r="C197" i="1"/>
  <c r="F196" i="1"/>
  <c r="C196" i="1"/>
  <c r="F195" i="1"/>
  <c r="C195" i="1"/>
  <c r="F194" i="1"/>
  <c r="C194" i="1"/>
  <c r="F193" i="1"/>
  <c r="C193" i="1"/>
  <c r="F192" i="1"/>
  <c r="C192" i="1"/>
  <c r="F191" i="1"/>
  <c r="C191" i="1"/>
  <c r="F190" i="1"/>
  <c r="C190" i="1"/>
  <c r="F189" i="1"/>
  <c r="C189" i="1"/>
  <c r="F188" i="1"/>
  <c r="C188" i="1"/>
  <c r="F187" i="1"/>
  <c r="C187" i="1"/>
  <c r="F186" i="1"/>
  <c r="C186" i="1"/>
  <c r="F185" i="1"/>
  <c r="C185" i="1"/>
  <c r="F184" i="1"/>
  <c r="C184" i="1"/>
  <c r="F183" i="1"/>
  <c r="C183" i="1"/>
  <c r="E185" i="1" s="1"/>
  <c r="F182" i="1"/>
  <c r="C182" i="1"/>
  <c r="F181" i="1"/>
  <c r="C181" i="1"/>
  <c r="F180" i="1"/>
  <c r="C180" i="1"/>
  <c r="F179" i="1"/>
  <c r="C179" i="1"/>
  <c r="F178" i="1"/>
  <c r="C178" i="1"/>
  <c r="F177" i="1"/>
  <c r="C177" i="1"/>
  <c r="F176" i="1"/>
  <c r="C176" i="1"/>
  <c r="F175" i="1"/>
  <c r="C175" i="1"/>
  <c r="F174" i="1"/>
  <c r="C174" i="1"/>
  <c r="F173" i="1"/>
  <c r="C173" i="1"/>
  <c r="F172" i="1"/>
  <c r="C172" i="1"/>
  <c r="F171" i="1"/>
  <c r="C171" i="1"/>
  <c r="F170" i="1"/>
  <c r="C170" i="1"/>
  <c r="F169" i="1"/>
  <c r="C169" i="1"/>
  <c r="F168" i="1"/>
  <c r="C168" i="1"/>
  <c r="F167" i="1"/>
  <c r="C167" i="1"/>
  <c r="F166" i="1"/>
  <c r="C166" i="1"/>
  <c r="F165" i="1"/>
  <c r="C165" i="1"/>
  <c r="F164" i="1"/>
  <c r="C164" i="1"/>
  <c r="F163" i="1"/>
  <c r="C163" i="1"/>
  <c r="F162" i="1"/>
  <c r="C162" i="1"/>
  <c r="F161" i="1"/>
  <c r="C161" i="1"/>
  <c r="F160" i="1"/>
  <c r="C160" i="1"/>
  <c r="F159" i="1"/>
  <c r="C159" i="1"/>
  <c r="F158" i="1"/>
  <c r="C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M54" i="1"/>
  <c r="F54" i="1"/>
  <c r="M53" i="1"/>
  <c r="F53" i="1"/>
  <c r="C46" i="1"/>
  <c r="C45" i="1"/>
  <c r="E33" i="1"/>
  <c r="F33" i="1" s="1"/>
  <c r="F30" i="1"/>
  <c r="C30" i="1"/>
  <c r="F29" i="1"/>
  <c r="C29" i="1"/>
  <c r="C41" i="1" s="1"/>
  <c r="F28" i="1"/>
  <c r="C28" i="1"/>
  <c r="F27" i="1"/>
  <c r="C27" i="1"/>
  <c r="F26" i="1"/>
  <c r="C26" i="1"/>
  <c r="C42" i="1" s="1"/>
  <c r="F25" i="1"/>
  <c r="C25" i="1"/>
  <c r="F24" i="1"/>
  <c r="C24" i="1"/>
  <c r="F23" i="1"/>
  <c r="C23" i="1"/>
  <c r="F22" i="1"/>
  <c r="C22" i="1"/>
  <c r="F21" i="1"/>
  <c r="C48" i="1" s="1"/>
  <c r="C21" i="1"/>
  <c r="F20" i="1"/>
  <c r="C20" i="1"/>
  <c r="F19" i="1"/>
  <c r="C19" i="1"/>
  <c r="F18" i="1"/>
  <c r="C18" i="1"/>
  <c r="C33" i="1" s="1"/>
  <c r="F17" i="1"/>
  <c r="C17" i="1"/>
  <c r="F16" i="1"/>
  <c r="C16" i="1"/>
  <c r="F15" i="1"/>
  <c r="C15" i="1"/>
  <c r="F14" i="1"/>
  <c r="C14" i="1"/>
  <c r="F13" i="1"/>
  <c r="C13" i="1"/>
  <c r="F12" i="1"/>
  <c r="C12" i="1"/>
  <c r="F11" i="1"/>
  <c r="C39" i="1" s="1"/>
  <c r="C11" i="1"/>
  <c r="F10" i="1"/>
  <c r="C10" i="1"/>
  <c r="C49" i="1" s="1"/>
  <c r="F9" i="1"/>
  <c r="C9" i="1"/>
  <c r="F8" i="1"/>
  <c r="C8" i="1"/>
  <c r="D44" i="1" s="1"/>
  <c r="F7" i="1"/>
  <c r="D47" i="1" s="1"/>
  <c r="C7" i="1"/>
  <c r="F6" i="1"/>
  <c r="D43" i="1" s="1"/>
  <c r="C6" i="1"/>
  <c r="F5" i="1"/>
  <c r="C5" i="1"/>
  <c r="F284" i="4" l="1"/>
  <c r="E285" i="4" s="1"/>
  <c r="D44" i="4"/>
  <c r="C40" i="1"/>
  <c r="E34" i="2"/>
  <c r="C40" i="2"/>
  <c r="C48" i="2"/>
  <c r="C40" i="3"/>
  <c r="C48" i="3"/>
  <c r="E188" i="4"/>
  <c r="C33" i="2"/>
  <c r="F35" i="4"/>
  <c r="G34" i="4" s="1"/>
  <c r="C47" i="4"/>
  <c r="D43" i="3"/>
</calcChain>
</file>

<file path=xl/sharedStrings.xml><?xml version="1.0" encoding="utf-8"?>
<sst xmlns="http://schemas.openxmlformats.org/spreadsheetml/2006/main" count="1183" uniqueCount="356">
  <si>
    <t>تحليل مؤشرات مجموع نشاط المصارف للقطاع العام لسنة 2019</t>
  </si>
  <si>
    <t>ألف دينار</t>
  </si>
  <si>
    <t>تسلسل</t>
  </si>
  <si>
    <t>المفــــــــــــــــــــــــردات</t>
  </si>
  <si>
    <t>المبلـــــــــغ</t>
  </si>
  <si>
    <t>رأس المال المدفوع</t>
  </si>
  <si>
    <t>الاصول الاخرى</t>
  </si>
  <si>
    <t>الاحتياطيات (بضمنها رصيد الارباح والخسائر)</t>
  </si>
  <si>
    <t>رأس المال المستخدم (1700+2600+2700)=1100</t>
  </si>
  <si>
    <t>حق الملكيه(100+200)</t>
  </si>
  <si>
    <t>مجموع جانب الاصول (1700+2500+2700)=1400</t>
  </si>
  <si>
    <t>قروض طويله الاجل</t>
  </si>
  <si>
    <t>رسم الخدمه المحتسب</t>
  </si>
  <si>
    <t>تخصيصات طويله الاجل</t>
  </si>
  <si>
    <t>العمولات</t>
  </si>
  <si>
    <t>ودائع ثابته</t>
  </si>
  <si>
    <t>الايرادات الاخرى</t>
  </si>
  <si>
    <t>ودائع توفير</t>
  </si>
  <si>
    <t>قيمة الإنتاج الكلي بسعر السوق (3000+3100+3200)</t>
  </si>
  <si>
    <t>ودائع جاريه</t>
  </si>
  <si>
    <t>الاستخدامات الوسيطه</t>
  </si>
  <si>
    <t>ودائع اخرى</t>
  </si>
  <si>
    <t>القيمة المضافة الإجمالية بسعر السوق (3300-3400)</t>
  </si>
  <si>
    <t>احتياطيات عمليات التامين</t>
  </si>
  <si>
    <t>الضرائب غير المباشرة</t>
  </si>
  <si>
    <t>رأس المال المتاح (من 300 إلى 1000)</t>
  </si>
  <si>
    <t>الاعانات</t>
  </si>
  <si>
    <t>الاوراق النقديه والمسكوكات المصدرة</t>
  </si>
  <si>
    <t>القيمة المضافة الإجمالية بالكلفة (3500-3600+3700)</t>
  </si>
  <si>
    <t>الخصوم المتداوله الاخرى</t>
  </si>
  <si>
    <t>الاندثارات السنويه</t>
  </si>
  <si>
    <t>مجموع جانب الخصوم (1100+1200+1300)</t>
  </si>
  <si>
    <t>صافي القيمه المضافه بالكلفه (3800-3900)</t>
  </si>
  <si>
    <t>إجمالي الاصول الثابته</t>
  </si>
  <si>
    <t>صافي التحويلات الجاريه</t>
  </si>
  <si>
    <t>الاندثارات المتراكمه</t>
  </si>
  <si>
    <t>دخل عوامل الانتاج (4000+4100)</t>
  </si>
  <si>
    <t>صافي الاصول الثابته(1500-1600)</t>
  </si>
  <si>
    <t>أ- صافي الربح أو الخسارة</t>
  </si>
  <si>
    <t>القروض</t>
  </si>
  <si>
    <t>1- الأرباح المحتجزة</t>
  </si>
  <si>
    <t>سبائك الذهب والفضه</t>
  </si>
  <si>
    <t>2- حصة الخزينة</t>
  </si>
  <si>
    <t>الاستثمارات الماليه</t>
  </si>
  <si>
    <t>3- حصة العاملين</t>
  </si>
  <si>
    <t>السلف والسندات المخصومه</t>
  </si>
  <si>
    <t>ب ــ الرواتب والاجور</t>
  </si>
  <si>
    <t>حسابات جاريه لدى المصارف</t>
  </si>
  <si>
    <t>ج ــ صافي الفوائد المدفوعه</t>
  </si>
  <si>
    <t>نقديه في الصندوق</t>
  </si>
  <si>
    <t>د ــ ايجارات الاراضي</t>
  </si>
  <si>
    <t>الاصول المتداوله الاخرى</t>
  </si>
  <si>
    <t>صافي القيمه المضافه بسعر السوق (3500-3900)</t>
  </si>
  <si>
    <t>رأس المال العامل (من 1800 الى 2400)</t>
  </si>
  <si>
    <t>تعويضات المشتغلين (4223+4240)</t>
  </si>
  <si>
    <t>صافي رأس المال العامل =2500-(1200+1300)</t>
  </si>
  <si>
    <t>فائض العمليات(4000-4400)</t>
  </si>
  <si>
    <t>النشــاط : نشاط المصارف العام</t>
  </si>
  <si>
    <t>مجموع النشاط</t>
  </si>
  <si>
    <t xml:space="preserve"> السنة :2004</t>
  </si>
  <si>
    <t>ب-المؤشرات المالية والأقتصادية</t>
  </si>
  <si>
    <t>المؤشـــــــــــــــــــــــــــــــــــــــــــــــــــــــــــــــــــــــرات</t>
  </si>
  <si>
    <t>القيمة</t>
  </si>
  <si>
    <t>النسبة</t>
  </si>
  <si>
    <t>مؤشر أنتاجية الدينار من الأجور</t>
  </si>
  <si>
    <t>إنتاجية رأس المال الثابت</t>
  </si>
  <si>
    <t>نسبة التداول</t>
  </si>
  <si>
    <t>نسبة السيولة السريعة</t>
  </si>
  <si>
    <t>نسبة عائد الإستثمار</t>
  </si>
  <si>
    <t>نسبة الأقتراض إلى مجموع الموجودات</t>
  </si>
  <si>
    <t>معامل رأس المال</t>
  </si>
  <si>
    <t>مساهمة الربح في تكوين القيمة المضافة</t>
  </si>
  <si>
    <t>نسبة مساهمة التمويل الذاتي في الأستثمارات الحالية والمستقبلية</t>
  </si>
  <si>
    <t>معدل نصيب رأس المال من العائد المتحقق</t>
  </si>
  <si>
    <t>نسبة الودائع إلى رأس المال المدفوع</t>
  </si>
  <si>
    <t>الموجودات الثابتة</t>
  </si>
  <si>
    <t>كلفة</t>
  </si>
  <si>
    <t>مخصص</t>
  </si>
  <si>
    <t>موجودات ثابتة</t>
  </si>
  <si>
    <t>الكلفة</t>
  </si>
  <si>
    <t>مباني</t>
  </si>
  <si>
    <t>ألات ومعدات</t>
  </si>
  <si>
    <t>أثاث وأجهزة مكتب</t>
  </si>
  <si>
    <t>وسائط نقل وأنتقال</t>
  </si>
  <si>
    <t>عدد وقوالب</t>
  </si>
  <si>
    <t xml:space="preserve">نفقات أيرادية مؤجلة </t>
  </si>
  <si>
    <t>مجموع التكوين</t>
  </si>
  <si>
    <t>مشروعات تحت التنفيذ</t>
  </si>
  <si>
    <t>نفقات أيرادية مؤجلة</t>
  </si>
  <si>
    <t>المخصص</t>
  </si>
  <si>
    <t>الأستثمار في العقارات</t>
  </si>
  <si>
    <t>قروض طويلة الأجل</t>
  </si>
  <si>
    <t>قروض قصيرة الأجل</t>
  </si>
  <si>
    <t>السلف والسندات المخصومة</t>
  </si>
  <si>
    <t>حقوق السحب الخاصة</t>
  </si>
  <si>
    <t>الأوراق التجارية المخصومة والمبتاعة</t>
  </si>
  <si>
    <t>الحسابات الجارية المدينة</t>
  </si>
  <si>
    <t>حسابات جارية لدى المصارف</t>
  </si>
  <si>
    <t>مصارف محلية</t>
  </si>
  <si>
    <t>مصارف أجنبية</t>
  </si>
  <si>
    <t xml:space="preserve">نقد في الصندوق </t>
  </si>
  <si>
    <t>سلف مستديمة</t>
  </si>
  <si>
    <t>أوراق نقدية أجنبية</t>
  </si>
  <si>
    <t>الودائع الأخرى</t>
  </si>
  <si>
    <t>حساب المنظمات بالعملات الأجنبية</t>
  </si>
  <si>
    <t>رواتب العاملين في المنظمات العربية</t>
  </si>
  <si>
    <t>تأمينات مستلمة</t>
  </si>
  <si>
    <t>مقبوضات لقاء العمليات المصرفية</t>
  </si>
  <si>
    <t>رواتب المتقاعدين</t>
  </si>
  <si>
    <t>مقبوضات التأمين</t>
  </si>
  <si>
    <t>أيرادات مستلمة مقدماً</t>
  </si>
  <si>
    <t>طوابع مباعة للوكلاء</t>
  </si>
  <si>
    <t>توقيفات تقاعدية مستلمة لحساب الخزينة</t>
  </si>
  <si>
    <t>ضريبة دخل المواطنين العرب</t>
  </si>
  <si>
    <t>أمانات التبرعات</t>
  </si>
  <si>
    <t>مصوغات مباعة</t>
  </si>
  <si>
    <t>مبيعات طوابع المنظمات</t>
  </si>
  <si>
    <t>مبالغ مقبوضة لقاء تسجيل شركات</t>
  </si>
  <si>
    <t>رسوم دعم التصدير</t>
  </si>
  <si>
    <t>أستقطاعات لحساب الغير</t>
  </si>
  <si>
    <t>أمانات التحويل الخارجي</t>
  </si>
  <si>
    <t>أرصدة وتعويضات العملاء المتوفين</t>
  </si>
  <si>
    <t>مبالغ محجوزة بطلب جهات رسمية</t>
  </si>
  <si>
    <t>مبالغ غير مطالب بها</t>
  </si>
  <si>
    <t>أمانات المنح</t>
  </si>
  <si>
    <t>فروقات لحساب الخزينة</t>
  </si>
  <si>
    <t>الزيادة في الصندوق</t>
  </si>
  <si>
    <t>احتياطات عمليات التامين</t>
  </si>
  <si>
    <t>أحتياطي الأخطار المنتهية</t>
  </si>
  <si>
    <t>أحتياطي الطواريء</t>
  </si>
  <si>
    <t>الإحتياطيات الحسابية</t>
  </si>
  <si>
    <t>حسابات مصارف خارجية</t>
  </si>
  <si>
    <t>حسابات الفروع الخارجية</t>
  </si>
  <si>
    <t>الحوالات والشيكات الداخلية</t>
  </si>
  <si>
    <t>الحوالات والشيكات الخارجية</t>
  </si>
  <si>
    <t>مخصص الضرائب</t>
  </si>
  <si>
    <t xml:space="preserve">مخصص خسارة الفروع </t>
  </si>
  <si>
    <t>مخصص مخاطر الألتزامات النقدية</t>
  </si>
  <si>
    <t>مخصص مخاطر شيكات المسافرين</t>
  </si>
  <si>
    <t>دائنو النشاط الجاري</t>
  </si>
  <si>
    <t>دائنو النشاط  الغير الجاري</t>
  </si>
  <si>
    <t>حسابات دائنة متبادلة</t>
  </si>
  <si>
    <t>فوائد مستحقة</t>
  </si>
  <si>
    <t>جوائز مستحقة</t>
  </si>
  <si>
    <t>مصاريف مستحقة</t>
  </si>
  <si>
    <t>ضرائب مستحقة</t>
  </si>
  <si>
    <t>رواتب وأجور مستحقة</t>
  </si>
  <si>
    <t>رواتب وأجور معادة</t>
  </si>
  <si>
    <t>رواتب المجازين دراسياً</t>
  </si>
  <si>
    <t>رسوم الطوابع المستحقة</t>
  </si>
  <si>
    <t>حساب الأعتمادات</t>
  </si>
  <si>
    <t>أتفاقيات الدفع الثنائية</t>
  </si>
  <si>
    <t>أجور لجان الكشف</t>
  </si>
  <si>
    <t>دائنو توزيع الأرباح</t>
  </si>
  <si>
    <t>التأمين المجاني</t>
  </si>
  <si>
    <t>الأرصدة المدينة في الدائنة</t>
  </si>
  <si>
    <t>حسابات تحت التسوية</t>
  </si>
  <si>
    <t>أستثمارات طويلة الأجل</t>
  </si>
  <si>
    <t>أستثمارات قصيرة الأجل</t>
  </si>
  <si>
    <t>مدينو النشاط الجاري</t>
  </si>
  <si>
    <t>مدينو النشاط غير الجاري</t>
  </si>
  <si>
    <t>تأمينات لدى الغير</t>
  </si>
  <si>
    <t>أيرادات مستحقة</t>
  </si>
  <si>
    <t>مصاريف مدفوعة مقدما</t>
  </si>
  <si>
    <t>طلبات التعويض</t>
  </si>
  <si>
    <t>نفقات قضائية</t>
  </si>
  <si>
    <t>حسابات مدينة متبادلة</t>
  </si>
  <si>
    <t>حسابات مدينة أخرى</t>
  </si>
  <si>
    <t>سلف</t>
  </si>
  <si>
    <t>الودائع القانونية لدى البنك المركزي</t>
  </si>
  <si>
    <t>سلف المنتسبين</t>
  </si>
  <si>
    <t>سلف الزواج</t>
  </si>
  <si>
    <t>سلف الأسكان</t>
  </si>
  <si>
    <t>فروقات نقدية</t>
  </si>
  <si>
    <t>العملة القديمة</t>
  </si>
  <si>
    <t>الرصيد المدين للعملة القديمة</t>
  </si>
  <si>
    <t>رواتب الأمومة</t>
  </si>
  <si>
    <t>أيراد الأستثمارات الداخلية (الأسلامي)</t>
  </si>
  <si>
    <t>فوائد حوالات الخزينة</t>
  </si>
  <si>
    <t>فوائد الودائع لدى الغير</t>
  </si>
  <si>
    <t>فوائد السندات المالية الداخلية</t>
  </si>
  <si>
    <t>فوائد الحسابات الخارجية الجارية الدائنة</t>
  </si>
  <si>
    <t>فوائد الودائع بالعملات الأجنبية</t>
  </si>
  <si>
    <t>فوائد الأستثمار الداخلي</t>
  </si>
  <si>
    <t>فوائد السندات المالية الخارجية</t>
  </si>
  <si>
    <t>فوائد القروض الممنوحة</t>
  </si>
  <si>
    <t>فوائد القروض الخارجية</t>
  </si>
  <si>
    <t>فوائد قروض وثائق التأمين</t>
  </si>
  <si>
    <t>فوائد الكمبيالات والحوالات المخصومة</t>
  </si>
  <si>
    <t>فوائد التسليف لقاء معاملات التصدير</t>
  </si>
  <si>
    <t>فوائد التسلبف لقاء رهن الأوراق التجارية</t>
  </si>
  <si>
    <t>فوائد التسليف لقاء رهن وسائط النقل</t>
  </si>
  <si>
    <t>فوائد التسليف لقاء رهن المصوغات الذهبية</t>
  </si>
  <si>
    <t>فوائد السلف الشخصية</t>
  </si>
  <si>
    <t>فوائد تأخير تسديد الحوالات المبتاعة</t>
  </si>
  <si>
    <t>فوائد الأعتمادات المستندية الصادرة</t>
  </si>
  <si>
    <t>فوائد الأعتمادات المستندية الواردة</t>
  </si>
  <si>
    <t>فوائد خطابات الضمان</t>
  </si>
  <si>
    <t>أقساط التأمين</t>
  </si>
  <si>
    <t>أقساط  أعادة التأمين الواردة</t>
  </si>
  <si>
    <t>أسترداد التعويضات</t>
  </si>
  <si>
    <t>حصة معيدي التأمين من التعويضات المدفوعة</t>
  </si>
  <si>
    <t>الفوائد المصرفية المدفوعة</t>
  </si>
  <si>
    <t>أقساط أعادة التأمين الصادرة</t>
  </si>
  <si>
    <t xml:space="preserve">التعويضات </t>
  </si>
  <si>
    <t>صافي الأحتياطي الحسابي</t>
  </si>
  <si>
    <t>عمولة الحوالات المخصومة</t>
  </si>
  <si>
    <t>عمولة السندات برسم التحصيل</t>
  </si>
  <si>
    <t>عمولة وأجور التسليفات المتنوعة</t>
  </si>
  <si>
    <t>عمولة الحوالات الداخلية</t>
  </si>
  <si>
    <t>عمولة الحوالات الخارجية</t>
  </si>
  <si>
    <t>عمولة الأعتمادات الصادرة</t>
  </si>
  <si>
    <t>عمولة الأعتمادات الواردة</t>
  </si>
  <si>
    <t>عمولة الحوالات المستندية</t>
  </si>
  <si>
    <t>عمولة خطابات الضمان الداخلية</t>
  </si>
  <si>
    <t>عمولة خطابات الضمان الخارجية</t>
  </si>
  <si>
    <t>عمولة ضمان الدفع الأجل</t>
  </si>
  <si>
    <t>عمولات متنوعة</t>
  </si>
  <si>
    <t>عمولات مقبوضة</t>
  </si>
  <si>
    <t>عمولة تسوية التعويضات</t>
  </si>
  <si>
    <t>أيراد العملات الأجنبية</t>
  </si>
  <si>
    <t>أيراد العمليات المصرفية</t>
  </si>
  <si>
    <t>مصروفات مستردة</t>
  </si>
  <si>
    <t>أيراد خدمات متنوعة</t>
  </si>
  <si>
    <t>أيجار الموجودات الثابتة</t>
  </si>
  <si>
    <t>أيراد أستثمار العقارات</t>
  </si>
  <si>
    <t>فرق تقييم العملات الأجنبية</t>
  </si>
  <si>
    <t>المستلزمات السلعية</t>
  </si>
  <si>
    <t>تجهيزات العاملين</t>
  </si>
  <si>
    <t>المستلزمات الخدمية</t>
  </si>
  <si>
    <t>نقل العاملين</t>
  </si>
  <si>
    <t>أشتراكات</t>
  </si>
  <si>
    <t>أقساط تأمين</t>
  </si>
  <si>
    <t>نفقات خدمات خاصة</t>
  </si>
  <si>
    <t>مصروفات المركز الرئيسي</t>
  </si>
  <si>
    <t>العمولات المدفوعة</t>
  </si>
  <si>
    <t>مصروفات وعمولات التأمين</t>
  </si>
  <si>
    <t xml:space="preserve">رسوم طابع التأمين </t>
  </si>
  <si>
    <t xml:space="preserve">رسوم طابع أعادة التأمين </t>
  </si>
  <si>
    <t>رسوم الطوابع المالية</t>
  </si>
  <si>
    <t>ضرائب عقارية</t>
  </si>
  <si>
    <t>ضرائب ورسوم متنوعة</t>
  </si>
  <si>
    <t>حصة معيدي التأمين في الخارج من رسم الطابع</t>
  </si>
  <si>
    <t>حصة شركة أعادة التأمين العراقية من رسم الطابع</t>
  </si>
  <si>
    <t>الأيرادات التحويلية  والأخرى</t>
  </si>
  <si>
    <t>المصروفات التحويلية  والأخرى</t>
  </si>
  <si>
    <t xml:space="preserve">أشتراكات </t>
  </si>
  <si>
    <t>أعانات</t>
  </si>
  <si>
    <t>نفقات خاصة</t>
  </si>
  <si>
    <t>حصة الخزينة من أقساط التأمنين الألزامي</t>
  </si>
  <si>
    <t>مصروفات متنوعة</t>
  </si>
  <si>
    <t>صافي الربح أو الخسارة</t>
  </si>
  <si>
    <t>صافي أحتياطيات الأخطار الغير منتهية</t>
  </si>
  <si>
    <t>صافي أحتياطي عمولات ورسوم التأمين</t>
  </si>
  <si>
    <t>صافي أحتياطي التعويضات الموقوفة</t>
  </si>
  <si>
    <t>صافي أحتياطي الطواريء لعمليات التأمين</t>
  </si>
  <si>
    <t>الرواتب والأجور</t>
  </si>
  <si>
    <t>فوائد الأمانات المحتفظ بها لأعادة التأمين</t>
  </si>
  <si>
    <t>فوائد السحب على المكشوف</t>
  </si>
  <si>
    <t>فوائد الأمانات المحتجزة لإعادة التأمين</t>
  </si>
  <si>
    <t>فوائد الأمانات المستثمرة لأقساط التأمين</t>
  </si>
  <si>
    <t>فوائد الودائع النقدية لدى الغير</t>
  </si>
  <si>
    <t>فوائد قروض حملة وثائق الحياة</t>
  </si>
  <si>
    <t>فوائد الأستثمارات المالية الخارجية</t>
  </si>
  <si>
    <t xml:space="preserve">تخصيصات طويلة الأجل </t>
  </si>
  <si>
    <t>مخصص هبوط قيمة الأستثمارات المالية</t>
  </si>
  <si>
    <t>مخصص مخاطر السلف الشخصية</t>
  </si>
  <si>
    <t>مخصص فوائد المتوقفين عن الدفع</t>
  </si>
  <si>
    <t xml:space="preserve">مخصص الديون المشكوك في تحصيلها </t>
  </si>
  <si>
    <t>تحليل مؤشرات مجموع نشاط المصارف القطاع الخاص لسنة 2019</t>
  </si>
  <si>
    <t>التسلسل</t>
  </si>
  <si>
    <t>المفـــــــــــــــــــــــــــــــــــــــــــــــــــــــــــــــــــــــــردات</t>
  </si>
  <si>
    <t>الاحتياطيات (يضمنها رصيد الأرباح والخسائر)</t>
  </si>
  <si>
    <t>حق الملكية(100+200)</t>
  </si>
  <si>
    <t>مجموع جانب الأصول (1700+2500+2700)=1400</t>
  </si>
  <si>
    <t>رسم ألخدمه المحتسب</t>
  </si>
  <si>
    <t>تخصيصات طويلة الأجل</t>
  </si>
  <si>
    <t>ودائع ثابتة</t>
  </si>
  <si>
    <t>الإيرادات الأخرى</t>
  </si>
  <si>
    <t>الاستخدامات الوسيطة</t>
  </si>
  <si>
    <t>ودائع أخرى</t>
  </si>
  <si>
    <t>الإعانات</t>
  </si>
  <si>
    <t>الأوراق النقدية والمسكوكات المصدرة</t>
  </si>
  <si>
    <t>الخصوم المتداولة الاخرى</t>
  </si>
  <si>
    <t>صافي القيمة المضافة بالكلفة (3800-3900)</t>
  </si>
  <si>
    <t>صافي التحويلات الجارية</t>
  </si>
  <si>
    <t>الاندثارات المتراكمة</t>
  </si>
  <si>
    <t>دخل عوامل الإنتاج (4000+4100)</t>
  </si>
  <si>
    <t>صافي الأصول الثابتة(1500-1600)</t>
  </si>
  <si>
    <t>سبائك الذهب والفضة</t>
  </si>
  <si>
    <t>الاستثمارات المالية</t>
  </si>
  <si>
    <t xml:space="preserve"> صافي الفوائد المدفوعة</t>
  </si>
  <si>
    <t>نقدية في الصندوق</t>
  </si>
  <si>
    <t>صافي إيجارات الأراضي المدفوعة</t>
  </si>
  <si>
    <t>الأصول المتداولة الاخرى</t>
  </si>
  <si>
    <t>صافي القيمة المضافة بسعر السوق (3500-3900)</t>
  </si>
  <si>
    <t>النشــاط: نشاط المصارف الخاص</t>
  </si>
  <si>
    <t>تحليل مؤشرات مجموع نشاط التأمين للقطاع العام لسنة 2019</t>
  </si>
  <si>
    <t>المفـــــــــــــــــــــــردات</t>
  </si>
  <si>
    <t>الأصول الأخرى</t>
  </si>
  <si>
    <t>الخصوم المتداولة الأخرى</t>
  </si>
  <si>
    <t>الإندثارات السنوية</t>
  </si>
  <si>
    <t>الإندثارات المتراكمة</t>
  </si>
  <si>
    <t>الأصول المتداولة الأخرى</t>
  </si>
  <si>
    <t>المنشأة: البنك المركزي العراقي</t>
  </si>
  <si>
    <t>ب-المؤشرات المالية والاقتصادية</t>
  </si>
  <si>
    <t>مؤشر إنتاجية الدينار من الأجور</t>
  </si>
  <si>
    <t>نسبة عائد الاستثمار</t>
  </si>
  <si>
    <t>نسبة الاقتراض إلى مجموع الموجودات</t>
  </si>
  <si>
    <t>نسبة مساهمة التمويل الذاتي في الاستثمارات الحالية والمستقبلية</t>
  </si>
  <si>
    <t>أراضي</t>
  </si>
  <si>
    <t>الاستثمار في العقارات</t>
  </si>
  <si>
    <t>اتفاقيات الدفع الثنائية</t>
  </si>
  <si>
    <t>استثمارات طويلة الأجل</t>
  </si>
  <si>
    <t>سلف الإسكان</t>
  </si>
  <si>
    <t>استرداد التعويضات</t>
  </si>
  <si>
    <t>الايرادات الأخرى</t>
  </si>
  <si>
    <t>أيراد استثمار العقارات</t>
  </si>
  <si>
    <t>اشتراكات</t>
  </si>
  <si>
    <t>صافي التحولات ألجاريه</t>
  </si>
  <si>
    <t>الإيرادات التحويلية  والأخرى</t>
  </si>
  <si>
    <t>إعانات</t>
  </si>
  <si>
    <t>حصة الخزينة من أقساط التأمين الإلزامي</t>
  </si>
  <si>
    <t>صافي احتياطيات الأخطار الغير منتهية</t>
  </si>
  <si>
    <t>صافي احتياطي عمولات ورسوم التأمين</t>
  </si>
  <si>
    <t>صافي احتياطي التعويضات الموقوفة</t>
  </si>
  <si>
    <t>صافي احتياطي الطواريء لعمليات التأمين</t>
  </si>
  <si>
    <t>ب ــ الرواتب والأجور</t>
  </si>
  <si>
    <t>ج ــ صافي الفوائد المدفوعة</t>
  </si>
  <si>
    <t>فوائد الأمانات المحتفظ بها لإعادة التأمين</t>
  </si>
  <si>
    <t>تحليل مؤشرات مجموع نشاط التأمين للقطاع الخاص لسنة 2019</t>
  </si>
  <si>
    <t>الاندثارات السنوية</t>
  </si>
  <si>
    <t>إجمالي الأصول الثابتة</t>
  </si>
  <si>
    <t>صافي الاصول الثابته (1500-1600)</t>
  </si>
  <si>
    <t>رأس المال العامل (من 1800 إلى 2400)</t>
  </si>
  <si>
    <t>وسائط نقل وانتقال</t>
  </si>
  <si>
    <t>إيرادات مستلمة مقدماً</t>
  </si>
  <si>
    <t>احتياطي الأخطار المنتهية</t>
  </si>
  <si>
    <t>احتياطي الطوارئ</t>
  </si>
  <si>
    <t>الاحتياطيات الحسابية</t>
  </si>
  <si>
    <t>استثمارات قصيرة الأجل</t>
  </si>
  <si>
    <t>إيرادات مستحقة</t>
  </si>
  <si>
    <t>رسم الخدمة المحتسب</t>
  </si>
  <si>
    <t>أيراد الأستثمارات الداخلية (الإسلامي)</t>
  </si>
  <si>
    <t>فوائد الحسابات الخارجية الجارية المدينة</t>
  </si>
  <si>
    <t>فوائد الاستثمار الليلي</t>
  </si>
  <si>
    <t>فوائد التسليف لقاء رهن الأوراق التجارية</t>
  </si>
  <si>
    <t>صافي الاحتياطي الحسابي</t>
  </si>
  <si>
    <t xml:space="preserve">أرباح المساهمات الداخلية </t>
  </si>
  <si>
    <t>صافي احتياطي الطوارئ لعمليات التأمين</t>
  </si>
  <si>
    <t xml:space="preserve">الإيجارات المدينة </t>
  </si>
  <si>
    <t>الإيجارات الدائنة</t>
  </si>
  <si>
    <t>جدول (1)</t>
  </si>
  <si>
    <t>جدول (2)</t>
  </si>
  <si>
    <t>جدول (3)</t>
  </si>
  <si>
    <t>جدول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</si>
</sst>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0.000000000000000000000"/>
    <numFmt numFmtId="165" formatCode="0.0"/>
    <numFmt numFmtId="166" formatCode="0.000"/>
  </numFmts>
  <fonts count="11" x14ac:knownFonts="1">
    <font>
      <sz val="10"/>
      <name val="Arial"/>
      <charset val="178"/>
    </font>
    <font>
      <b/>
      <sz val="14"/>
      <name val="Simplified Arabic"/>
      <family val="1"/>
    </font>
    <font>
      <sz val="10"/>
      <name val="Simplified Arabic"/>
      <family val="1"/>
    </font>
    <font>
      <b/>
      <sz val="12"/>
      <name val="Simplified Arabic"/>
      <family val="1"/>
    </font>
    <font>
      <sz val="12"/>
      <name val="Simplified Arabic"/>
      <family val="1"/>
    </font>
    <font>
      <sz val="11"/>
      <name val="Simplified Arabic"/>
      <family val="1"/>
    </font>
    <font>
      <b/>
      <u/>
      <sz val="14"/>
      <name val="Simplified Arabic"/>
      <family val="1"/>
    </font>
    <font>
      <b/>
      <u/>
      <sz val="12"/>
      <name val="Simplified Arabic"/>
      <family val="1"/>
    </font>
    <font>
      <sz val="14"/>
      <name val="Simplified Arabic"/>
      <family val="1"/>
    </font>
    <font>
      <sz val="10"/>
      <color indexed="10"/>
      <name val="Simplified Arabic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10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 inden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indent="1"/>
    </xf>
    <xf numFmtId="0" fontId="3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2" borderId="2" xfId="0" applyFont="1" applyFill="1" applyBorder="1" applyAlignment="1">
      <alignment horizontal="right" vertical="center"/>
    </xf>
    <xf numFmtId="0" fontId="4" fillId="0" borderId="2" xfId="0" applyFont="1" applyBorder="1" applyAlignment="1">
      <alignment horizontal="right" vertical="center" indent="1"/>
    </xf>
    <xf numFmtId="3" fontId="5" fillId="0" borderId="2" xfId="0" applyNumberFormat="1" applyFont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0" borderId="4" xfId="0" applyFont="1" applyBorder="1" applyAlignment="1">
      <alignment horizontal="right" vertical="center" indent="1"/>
    </xf>
    <xf numFmtId="3" fontId="5" fillId="0" borderId="2" xfId="0" applyNumberFormat="1" applyFont="1" applyBorder="1" applyAlignment="1">
      <alignment horizontal="right" vertical="center"/>
    </xf>
    <xf numFmtId="1" fontId="4" fillId="2" borderId="2" xfId="0" applyNumberFormat="1" applyFont="1" applyFill="1" applyBorder="1" applyAlignment="1">
      <alignment vertical="center"/>
    </xf>
    <xf numFmtId="164" fontId="2" fillId="0" borderId="0" xfId="0" applyNumberFormat="1" applyFont="1" applyAlignment="1">
      <alignment vertical="center"/>
    </xf>
    <xf numFmtId="1" fontId="4" fillId="0" borderId="2" xfId="0" applyNumberFormat="1" applyFont="1" applyBorder="1" applyAlignment="1">
      <alignment horizontal="right" vertical="center" indent="1"/>
    </xf>
    <xf numFmtId="1" fontId="2" fillId="0" borderId="0" xfId="0" applyNumberFormat="1" applyFont="1" applyAlignment="1">
      <alignment vertical="center"/>
    </xf>
    <xf numFmtId="0" fontId="4" fillId="0" borderId="2" xfId="0" applyFont="1" applyBorder="1" applyAlignment="1">
      <alignment horizontal="right" vertical="center" indent="1" readingOrder="2"/>
    </xf>
    <xf numFmtId="1" fontId="5" fillId="0" borderId="0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right" vertical="center" indent="1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165" fontId="4" fillId="0" borderId="2" xfId="0" applyNumberFormat="1" applyFont="1" applyBorder="1" applyAlignment="1">
      <alignment vertical="center"/>
    </xf>
    <xf numFmtId="2" fontId="4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166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6" fillId="0" borderId="0" xfId="0" applyFont="1" applyAlignment="1">
      <alignment horizontal="right" vertical="center" indent="1"/>
    </xf>
    <xf numFmtId="0" fontId="7" fillId="0" borderId="0" xfId="0" applyFont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 indent="1"/>
    </xf>
    <xf numFmtId="0" fontId="6" fillId="0" borderId="2" xfId="0" applyFont="1" applyBorder="1" applyAlignment="1">
      <alignment horizontal="right" vertical="center" indent="1"/>
    </xf>
    <xf numFmtId="0" fontId="6" fillId="0" borderId="0" xfId="0" applyFont="1" applyBorder="1" applyAlignment="1">
      <alignment horizontal="right" vertical="center" indent="1"/>
    </xf>
    <xf numFmtId="0" fontId="1" fillId="0" borderId="2" xfId="0" applyFont="1" applyBorder="1" applyAlignment="1">
      <alignment horizontal="right" vertical="center" indent="1"/>
    </xf>
    <xf numFmtId="0" fontId="8" fillId="0" borderId="0" xfId="0" applyFont="1" applyAlignment="1">
      <alignment horizontal="right" vertical="center" indent="1"/>
    </xf>
    <xf numFmtId="1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right" vertical="center"/>
    </xf>
    <xf numFmtId="1" fontId="1" fillId="0" borderId="0" xfId="0" applyNumberFormat="1" applyFont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right" vertical="center" indent="1"/>
    </xf>
    <xf numFmtId="1" fontId="2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right" vertical="center" indent="1"/>
    </xf>
    <xf numFmtId="1" fontId="3" fillId="2" borderId="3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vertical="center"/>
    </xf>
    <xf numFmtId="1" fontId="4" fillId="2" borderId="2" xfId="0" applyNumberFormat="1" applyFont="1" applyFill="1" applyBorder="1" applyAlignment="1">
      <alignment horizontal="right" vertical="center"/>
    </xf>
    <xf numFmtId="3" fontId="4" fillId="0" borderId="2" xfId="0" applyNumberFormat="1" applyFont="1" applyFill="1" applyBorder="1" applyAlignment="1">
      <alignment vertical="center"/>
    </xf>
    <xf numFmtId="1" fontId="4" fillId="0" borderId="4" xfId="0" applyNumberFormat="1" applyFont="1" applyBorder="1" applyAlignment="1">
      <alignment horizontal="right" vertical="center" indent="1"/>
    </xf>
    <xf numFmtId="3" fontId="4" fillId="0" borderId="2" xfId="0" applyNumberFormat="1" applyFont="1" applyFill="1" applyBorder="1" applyAlignment="1">
      <alignment horizontal="right" vertical="center"/>
    </xf>
    <xf numFmtId="1" fontId="2" fillId="0" borderId="0" xfId="0" applyNumberFormat="1" applyFont="1" applyFill="1" applyAlignment="1">
      <alignment vertical="center"/>
    </xf>
    <xf numFmtId="1" fontId="9" fillId="0" borderId="0" xfId="0" applyNumberFormat="1" applyFont="1" applyAlignment="1">
      <alignment vertical="center"/>
    </xf>
    <xf numFmtId="1" fontId="4" fillId="0" borderId="2" xfId="0" applyNumberFormat="1" applyFont="1" applyBorder="1" applyAlignment="1">
      <alignment horizontal="right" vertical="center" indent="1" readingOrder="2"/>
    </xf>
    <xf numFmtId="1" fontId="4" fillId="0" borderId="2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right" vertical="center"/>
    </xf>
    <xf numFmtId="1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horizontal="right" vertical="center" indent="1"/>
    </xf>
    <xf numFmtId="1" fontId="3" fillId="0" borderId="0" xfId="0" applyNumberFormat="1" applyFont="1" applyBorder="1" applyAlignment="1">
      <alignment horizontal="right" vertical="center"/>
    </xf>
    <xf numFmtId="1" fontId="4" fillId="0" borderId="1" xfId="0" applyNumberFormat="1" applyFont="1" applyBorder="1" applyAlignment="1">
      <alignment horizontal="right" vertical="center"/>
    </xf>
    <xf numFmtId="1" fontId="3" fillId="0" borderId="4" xfId="0" applyNumberFormat="1" applyFont="1" applyBorder="1" applyAlignment="1">
      <alignment vertical="center"/>
    </xf>
    <xf numFmtId="1" fontId="3" fillId="0" borderId="5" xfId="0" applyNumberFormat="1" applyFont="1" applyBorder="1" applyAlignment="1">
      <alignment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vertical="center"/>
    </xf>
    <xf numFmtId="1" fontId="4" fillId="0" borderId="4" xfId="0" applyNumberFormat="1" applyFont="1" applyBorder="1" applyAlignment="1">
      <alignment horizontal="right" vertical="center"/>
    </xf>
    <xf numFmtId="1" fontId="4" fillId="0" borderId="5" xfId="0" applyNumberFormat="1" applyFont="1" applyBorder="1" applyAlignment="1">
      <alignment horizontal="right" vertical="center"/>
    </xf>
    <xf numFmtId="1" fontId="4" fillId="0" borderId="2" xfId="0" applyNumberFormat="1" applyFont="1" applyBorder="1" applyAlignment="1">
      <alignment horizontal="right" vertical="center"/>
    </xf>
    <xf numFmtId="1" fontId="2" fillId="0" borderId="7" xfId="0" applyNumberFormat="1" applyFont="1" applyBorder="1" applyAlignment="1">
      <alignment horizontal="right" vertical="center"/>
    </xf>
    <xf numFmtId="1" fontId="6" fillId="0" borderId="0" xfId="0" applyNumberFormat="1" applyFont="1" applyAlignment="1">
      <alignment horizontal="right" vertical="center" indent="1"/>
    </xf>
    <xf numFmtId="1" fontId="7" fillId="0" borderId="0" xfId="0" applyNumberFormat="1" applyFont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right" vertical="center" indent="1"/>
    </xf>
    <xf numFmtId="1" fontId="4" fillId="0" borderId="0" xfId="0" applyNumberFormat="1" applyFont="1" applyAlignment="1">
      <alignment horizontal="right" vertical="center" indent="1"/>
    </xf>
    <xf numFmtId="1" fontId="6" fillId="0" borderId="2" xfId="0" applyNumberFormat="1" applyFont="1" applyBorder="1" applyAlignment="1">
      <alignment horizontal="right" vertical="center" indent="1"/>
    </xf>
    <xf numFmtId="1" fontId="6" fillId="0" borderId="0" xfId="0" applyNumberFormat="1" applyFont="1" applyBorder="1" applyAlignment="1">
      <alignment horizontal="right" vertical="center" indent="1"/>
    </xf>
    <xf numFmtId="1" fontId="1" fillId="0" borderId="2" xfId="0" applyNumberFormat="1" applyFont="1" applyBorder="1" applyAlignment="1">
      <alignment horizontal="right" vertical="center" indent="1"/>
    </xf>
    <xf numFmtId="1" fontId="8" fillId="0" borderId="0" xfId="0" applyNumberFormat="1" applyFont="1" applyAlignment="1">
      <alignment horizontal="right" vertical="center" indent="1"/>
    </xf>
    <xf numFmtId="1" fontId="1" fillId="0" borderId="0" xfId="0" applyNumberFormat="1" applyFont="1" applyAlignment="1">
      <alignment horizontal="right" vertical="center" indent="1"/>
    </xf>
    <xf numFmtId="3" fontId="4" fillId="0" borderId="2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164" fontId="0" fillId="0" borderId="0" xfId="0" applyNumberFormat="1"/>
    <xf numFmtId="0" fontId="0" fillId="0" borderId="0" xfId="0" applyAlignment="1">
      <alignment horizontal="right" indent="1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" fillId="0" borderId="1" xfId="0" applyNumberFormat="1" applyFont="1" applyBorder="1" applyAlignment="1">
      <alignment horizontal="right" vertical="center"/>
    </xf>
    <xf numFmtId="0" fontId="2" fillId="0" borderId="0" xfId="0" applyNumberFormat="1" applyFont="1" applyAlignment="1">
      <alignment vertical="center"/>
    </xf>
    <xf numFmtId="44" fontId="2" fillId="0" borderId="0" xfId="1" applyFont="1" applyAlignment="1">
      <alignment vertical="center"/>
    </xf>
    <xf numFmtId="1" fontId="4" fillId="0" borderId="0" xfId="0" applyNumberFormat="1" applyFont="1" applyFill="1" applyAlignment="1">
      <alignment vertical="center"/>
    </xf>
    <xf numFmtId="1" fontId="1" fillId="0" borderId="0" xfId="0" applyNumberFormat="1" applyFont="1" applyAlignment="1">
      <alignment horizontal="right" vertical="center"/>
    </xf>
    <xf numFmtId="1" fontId="2" fillId="0" borderId="0" xfId="0" quotePrefix="1" applyNumberFormat="1" applyFont="1" applyAlignment="1">
      <alignment horizontal="center" vertical="center"/>
    </xf>
    <xf numFmtId="1" fontId="2" fillId="3" borderId="0" xfId="0" applyNumberFormat="1" applyFont="1" applyFill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583;&#1610;&#1587;&#1603;%20&#1578;&#1608;&#1576;\&#1576;&#1606;&#1608;&#1603;%20&#1608;&#1578;&#1571;&#1605;&#1610;&#1606;%202019%20-%20Copy\&#1576;&#1606;&#1608;&#1603;%20&#1608;&#1578;&#1571;&#1605;&#1610;&#1606;%202019%20-%20Cop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583;&#1610;&#1587;&#1603;%20&#1578;&#1608;&#1576;\&#1576;&#1606;&#1608;&#1603;%20&#1608;&#1578;&#1571;&#1605;&#1610;&#1606;%202019%20-%20Copy\&#1575;&#1606;&#1587;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مركزي"/>
      <sheetName val="ورقة61"/>
      <sheetName val="رافدين"/>
      <sheetName val="ورقة3"/>
      <sheetName val="رشيد"/>
      <sheetName val="ورقة26"/>
      <sheetName val="صناعي"/>
      <sheetName val="ورقة1"/>
      <sheetName val="زراعي"/>
      <sheetName val="ورقة7"/>
      <sheetName val="عقاري"/>
      <sheetName val="ورقة10"/>
      <sheetName val="تجارة"/>
      <sheetName val="ورقة11"/>
      <sheetName val="نهرين"/>
      <sheetName val="ورقة "/>
      <sheetName val="نشاط"/>
      <sheetName val="ورقة6"/>
      <sheetName val="متحد"/>
      <sheetName val="ورقة20"/>
      <sheetName val="تجاري"/>
      <sheetName val="ورقة25"/>
      <sheetName val="اسلامي"/>
      <sheetName val="ورقة28"/>
      <sheetName val="بغداد"/>
      <sheetName val="ورقة30"/>
      <sheetName val="استثمار"/>
      <sheetName val="ورقة32"/>
      <sheetName val="أهلي"/>
      <sheetName val="ورقة37"/>
      <sheetName val="دجلة"/>
      <sheetName val="ورقة45"/>
      <sheetName val="ائتمان"/>
      <sheetName val="ورقة48"/>
      <sheetName val="الأقليم"/>
      <sheetName val="ورقة51"/>
      <sheetName val="إيلاف"/>
      <sheetName val="ورقة57"/>
      <sheetName val="سومر"/>
      <sheetName val="ورقة59"/>
      <sheetName val="خليج"/>
      <sheetName val="ورقة46"/>
      <sheetName val="الجنوب"/>
      <sheetName val="20"/>
      <sheetName val="الأول"/>
      <sheetName val="ورقة4"/>
      <sheetName val="موصل"/>
      <sheetName val="ورقة38"/>
      <sheetName val="اشور"/>
      <sheetName val="ورقة5"/>
      <sheetName val="منصور"/>
      <sheetName val="ورقة9"/>
      <sheetName val="أربيل"/>
      <sheetName val="ورقة15"/>
      <sheetName val="عبر العراق"/>
      <sheetName val="ورقة2"/>
      <sheetName val="تنمية"/>
      <sheetName val="ورقة8 (2)"/>
      <sheetName val="القرطاس"/>
      <sheetName val="Sheet1"/>
      <sheetName val="الزراعي التركي"/>
      <sheetName val="Sheet2"/>
      <sheetName val="وقفلر"/>
      <sheetName val="Sheet24"/>
      <sheetName val="البركة"/>
      <sheetName val="Sheet30"/>
      <sheetName val="ابو ظبي"/>
      <sheetName val="ورقة29"/>
      <sheetName val="القابض"/>
      <sheetName val="ورقة49"/>
      <sheetName val="الثقة"/>
      <sheetName val="ورقة50"/>
      <sheetName val="نور"/>
      <sheetName val="ورقة47"/>
      <sheetName val="جيهان"/>
      <sheetName val="Sheet5"/>
      <sheetName val="الطيف"/>
      <sheetName val="ورقة53"/>
      <sheetName val="التعاون"/>
      <sheetName val="Sheet7"/>
      <sheetName val="العربية"/>
      <sheetName val="Sheet11"/>
      <sheetName val="امين"/>
      <sheetName val="Sheet8"/>
      <sheetName val="الدولي"/>
      <sheetName val="Sheet15"/>
      <sheetName val="العالم"/>
      <sheetName val="Sheet14"/>
      <sheetName val="زين"/>
      <sheetName val="Sheet19"/>
      <sheetName val="الاوسط"/>
      <sheetName val="ورقة13"/>
      <sheetName val="اسيا العراق"/>
      <sheetName val="Sheet10"/>
      <sheetName val="ستاندرد"/>
      <sheetName val="ورقة23"/>
      <sheetName val="بيبلوس"/>
      <sheetName val="ورقة52"/>
      <sheetName val="سيتي"/>
      <sheetName val="ورقة40"/>
      <sheetName val="الراجح"/>
      <sheetName val="ورقة21"/>
      <sheetName val="المشرق"/>
      <sheetName val="ورقة34"/>
      <sheetName val="فرنسيك"/>
      <sheetName val="ورقة56"/>
      <sheetName val="الأنصاري"/>
      <sheetName val="ورقة60"/>
      <sheetName val="المتوسط"/>
      <sheetName val="ورقة41"/>
      <sheetName val="ايتش"/>
      <sheetName val="ورقة63"/>
      <sheetName val="المعتمد"/>
      <sheetName val="ورقة54"/>
      <sheetName val="الوفاق"/>
      <sheetName val="ورقة58"/>
      <sheetName val="المستشار"/>
      <sheetName val="ورقة65"/>
      <sheetName val="الهدى"/>
      <sheetName val="ورقة55"/>
      <sheetName val="الوطني"/>
      <sheetName val="ورقة64"/>
      <sheetName val="كونتنتال"/>
      <sheetName val="ورقة67"/>
      <sheetName val="عودة"/>
      <sheetName val="ورقة71"/>
      <sheetName val="بارسيان"/>
      <sheetName val="ورقة74"/>
      <sheetName val="لبنان"/>
      <sheetName val="ورقة76"/>
      <sheetName val="مياب"/>
      <sheetName val="ورقة78"/>
      <sheetName val="ملي"/>
      <sheetName val="ورقة80"/>
      <sheetName val="بيروت"/>
      <sheetName val="ورقة82"/>
      <sheetName val="الاتحاد"/>
      <sheetName val="ورقة84"/>
      <sheetName val="اللبناني"/>
      <sheetName val="ورقة86"/>
      <sheetName val="العطاء"/>
      <sheetName val="ورقة88"/>
      <sheetName val="كوردستان"/>
      <sheetName val="ورقة69"/>
      <sheetName val="وركاء"/>
      <sheetName val="ورقة73"/>
      <sheetName val="بابل"/>
      <sheetName val="ورقة77"/>
      <sheetName val="البصرة"/>
      <sheetName val="ورقة81"/>
      <sheetName val="الأعتماد"/>
      <sheetName val="ورقة85"/>
      <sheetName val="السلام"/>
      <sheetName val="ورقة89"/>
      <sheetName val="نشاط2"/>
      <sheetName val="Sheet50"/>
      <sheetName val="وطنية"/>
      <sheetName val="ورقة27"/>
      <sheetName val="عراقية"/>
      <sheetName val="ورقة19"/>
      <sheetName val="اعادة"/>
      <sheetName val="ورقة62"/>
      <sheetName val="نشاط3"/>
      <sheetName val="Sheet3"/>
      <sheetName val="الدولية"/>
      <sheetName val="Sheet27"/>
      <sheetName val="سامان"/>
      <sheetName val="ورقة555"/>
      <sheetName val="دار"/>
      <sheetName val="ورقة8"/>
      <sheetName val="الشرق"/>
      <sheetName val="Sheet35"/>
      <sheetName val="الحمراء"/>
      <sheetName val="Sheet37"/>
      <sheetName val="دارالثقة"/>
      <sheetName val="Sheet16"/>
      <sheetName val="الود"/>
      <sheetName val="Sheet36"/>
      <sheetName val="الأهلية"/>
      <sheetName val="Sheet41"/>
      <sheetName val="الأمين"/>
      <sheetName val="Sheet32"/>
      <sheetName val="المصير"/>
      <sheetName val="Sheet54"/>
      <sheetName val="دلنيا"/>
      <sheetName val="ورقة16"/>
      <sheetName val="اليمامة"/>
      <sheetName val="ورقة14"/>
      <sheetName val="جيهانتامين"/>
      <sheetName val="ورقة18"/>
      <sheetName val="البادية"/>
      <sheetName val="ورقة22"/>
      <sheetName val="الاتحادالدولية"/>
      <sheetName val="ورقة24"/>
      <sheetName val="كار"/>
      <sheetName val="ورقة43"/>
      <sheetName val="الخليج"/>
      <sheetName val="ورقة33"/>
      <sheetName val="كوردستاندولي"/>
      <sheetName val="ورقة35"/>
      <sheetName val="ستار"/>
      <sheetName val="ورقة31"/>
      <sheetName val="شط"/>
      <sheetName val="ورقة36"/>
      <sheetName val="بيمة"/>
      <sheetName val="ورقة39"/>
      <sheetName val="الرهام"/>
      <sheetName val="ورقة42"/>
      <sheetName val="شرق"/>
      <sheetName val="ورقة44"/>
      <sheetName val="التضامن"/>
      <sheetName val="Sheet6"/>
      <sheetName val="اسيا"/>
      <sheetName val="Sheet4"/>
      <sheetName val="الأندلس"/>
      <sheetName val="ورقة66"/>
      <sheetName val="المرتكز"/>
      <sheetName val="ورقة68"/>
      <sheetName val="العالمية"/>
      <sheetName val="ورقة70"/>
      <sheetName val="الودق"/>
      <sheetName val="ورقة72"/>
      <sheetName val="نشاط4"/>
      <sheetName val="ورقة17"/>
    </sheetNames>
    <sheetDataSet>
      <sheetData sheetId="0">
        <row r="5">
          <cell r="C5">
            <v>1000000000</v>
          </cell>
          <cell r="F5">
            <v>0</v>
          </cell>
        </row>
        <row r="6">
          <cell r="C6">
            <v>10022845104</v>
          </cell>
          <cell r="F6">
            <v>49596039518</v>
          </cell>
        </row>
        <row r="7">
          <cell r="C7">
            <v>11022845104</v>
          </cell>
          <cell r="F7">
            <v>101635253801</v>
          </cell>
        </row>
        <row r="8">
          <cell r="C8">
            <v>362891060</v>
          </cell>
          <cell r="F8">
            <v>1941181577</v>
          </cell>
        </row>
        <row r="9">
          <cell r="C9">
            <v>0</v>
          </cell>
          <cell r="F9">
            <v>463981502</v>
          </cell>
        </row>
        <row r="10">
          <cell r="C10">
            <v>0</v>
          </cell>
          <cell r="F10">
            <v>773615256</v>
          </cell>
        </row>
        <row r="11">
          <cell r="C11">
            <v>0</v>
          </cell>
          <cell r="F11">
            <v>3178778335</v>
          </cell>
        </row>
        <row r="12">
          <cell r="C12">
            <v>38210303354</v>
          </cell>
          <cell r="F12">
            <v>84525454</v>
          </cell>
        </row>
        <row r="13">
          <cell r="C13">
            <v>0</v>
          </cell>
          <cell r="F13">
            <v>3094252881</v>
          </cell>
        </row>
        <row r="14">
          <cell r="C14">
            <v>0</v>
          </cell>
          <cell r="F14">
            <v>0</v>
          </cell>
        </row>
        <row r="15">
          <cell r="C15">
            <v>49596039518</v>
          </cell>
          <cell r="F15">
            <v>0</v>
          </cell>
        </row>
        <row r="16">
          <cell r="C16">
            <v>51834750127</v>
          </cell>
          <cell r="F16">
            <v>3094252881</v>
          </cell>
        </row>
        <row r="17">
          <cell r="C17">
            <v>204464156</v>
          </cell>
          <cell r="F17">
            <v>9473825</v>
          </cell>
        </row>
        <row r="18">
          <cell r="C18">
            <v>101635253801</v>
          </cell>
          <cell r="F18">
            <v>3084779056</v>
          </cell>
        </row>
        <row r="19">
          <cell r="C19">
            <v>879104774</v>
          </cell>
          <cell r="F19">
            <v>0</v>
          </cell>
        </row>
        <row r="20">
          <cell r="C20">
            <v>322073061</v>
          </cell>
          <cell r="F20">
            <v>3084779056</v>
          </cell>
        </row>
        <row r="21">
          <cell r="C21">
            <v>557031713</v>
          </cell>
          <cell r="F21">
            <v>3031124783</v>
          </cell>
        </row>
        <row r="22">
          <cell r="C22">
            <v>65887507198</v>
          </cell>
          <cell r="F22">
            <v>3031124783</v>
          </cell>
        </row>
        <row r="23">
          <cell r="C23">
            <v>5573899537</v>
          </cell>
          <cell r="F23">
            <v>0</v>
          </cell>
        </row>
        <row r="24">
          <cell r="C24">
            <v>2245564694</v>
          </cell>
          <cell r="F24">
            <v>0</v>
          </cell>
        </row>
        <row r="25">
          <cell r="C25">
            <v>0</v>
          </cell>
          <cell r="F25">
            <v>53654273</v>
          </cell>
        </row>
        <row r="26">
          <cell r="C26">
            <v>25268208763</v>
          </cell>
          <cell r="F26">
            <v>0</v>
          </cell>
        </row>
        <row r="27">
          <cell r="C27">
            <v>1162481824</v>
          </cell>
          <cell r="F27">
            <v>0</v>
          </cell>
        </row>
        <row r="28">
          <cell r="C28">
            <v>940560072</v>
          </cell>
          <cell r="F28">
            <v>3084779056</v>
          </cell>
        </row>
        <row r="29">
          <cell r="C29">
            <v>101078222088</v>
          </cell>
          <cell r="F29">
            <v>53654273</v>
          </cell>
        </row>
        <row r="30">
          <cell r="C30">
            <v>49039007805</v>
          </cell>
          <cell r="F30">
            <v>3031124783</v>
          </cell>
        </row>
        <row r="158">
          <cell r="C158">
            <v>2185514179</v>
          </cell>
        </row>
        <row r="183">
          <cell r="C183">
            <v>2185514179</v>
          </cell>
        </row>
        <row r="185">
          <cell r="C185">
            <v>244332602</v>
          </cell>
        </row>
        <row r="189">
          <cell r="C189">
            <v>244332602</v>
          </cell>
        </row>
        <row r="193">
          <cell r="C193">
            <v>463981502</v>
          </cell>
        </row>
        <row r="210">
          <cell r="C210">
            <v>-120418595</v>
          </cell>
        </row>
        <row r="211">
          <cell r="C211">
            <v>883296555</v>
          </cell>
        </row>
        <row r="212">
          <cell r="C212">
            <v>10737296</v>
          </cell>
        </row>
        <row r="219">
          <cell r="C219">
            <v>83455502</v>
          </cell>
        </row>
        <row r="226">
          <cell r="C226">
            <v>1069952</v>
          </cell>
        </row>
        <row r="247">
          <cell r="C247">
            <v>3022639207</v>
          </cell>
        </row>
        <row r="248">
          <cell r="C248">
            <v>8485576</v>
          </cell>
        </row>
        <row r="255">
          <cell r="C255">
            <v>53654273</v>
          </cell>
        </row>
      </sheetData>
      <sheetData sheetId="1" refreshError="1"/>
      <sheetData sheetId="2">
        <row r="5">
          <cell r="C5">
            <v>226000000</v>
          </cell>
          <cell r="F5">
            <v>2409296075</v>
          </cell>
        </row>
        <row r="6">
          <cell r="C6">
            <v>154086672</v>
          </cell>
          <cell r="F6">
            <v>35158910805</v>
          </cell>
        </row>
        <row r="7">
          <cell r="C7">
            <v>380086672</v>
          </cell>
          <cell r="F7">
            <v>39782923490</v>
          </cell>
        </row>
        <row r="8">
          <cell r="C8">
            <v>1191781586</v>
          </cell>
          <cell r="F8">
            <v>535813880</v>
          </cell>
        </row>
        <row r="9">
          <cell r="C9">
            <v>37110926</v>
          </cell>
          <cell r="F9">
            <v>152069117</v>
          </cell>
        </row>
        <row r="10">
          <cell r="C10">
            <v>5107157258</v>
          </cell>
          <cell r="F10">
            <v>30782881</v>
          </cell>
        </row>
        <row r="11">
          <cell r="C11">
            <v>6247157360</v>
          </cell>
          <cell r="F11">
            <v>718665878</v>
          </cell>
        </row>
        <row r="12">
          <cell r="C12">
            <v>21260679014</v>
          </cell>
          <cell r="F12">
            <v>42078100</v>
          </cell>
        </row>
        <row r="13">
          <cell r="C13">
            <v>934937989</v>
          </cell>
          <cell r="F13">
            <v>676587778</v>
          </cell>
        </row>
        <row r="14">
          <cell r="C14">
            <v>0</v>
          </cell>
          <cell r="F14">
            <v>525967</v>
          </cell>
        </row>
        <row r="15">
          <cell r="C15">
            <v>35158910805</v>
          </cell>
          <cell r="F15">
            <v>0</v>
          </cell>
        </row>
        <row r="16">
          <cell r="C16">
            <v>0</v>
          </cell>
          <cell r="F16">
            <v>676061811</v>
          </cell>
        </row>
        <row r="17">
          <cell r="C17">
            <v>4624012685</v>
          </cell>
          <cell r="F17">
            <v>18127110</v>
          </cell>
        </row>
        <row r="18">
          <cell r="C18">
            <v>39782923490</v>
          </cell>
          <cell r="F18">
            <v>657934701</v>
          </cell>
        </row>
        <row r="19">
          <cell r="C19">
            <v>268025214</v>
          </cell>
          <cell r="F19">
            <v>7107679</v>
          </cell>
        </row>
        <row r="20">
          <cell r="C20">
            <v>242893441</v>
          </cell>
          <cell r="F20">
            <v>665042380</v>
          </cell>
        </row>
        <row r="21">
          <cell r="C21">
            <v>25131773</v>
          </cell>
          <cell r="F21">
            <v>471996470</v>
          </cell>
        </row>
        <row r="22">
          <cell r="C22">
            <v>13301129232</v>
          </cell>
          <cell r="F22">
            <v>471996470</v>
          </cell>
        </row>
        <row r="23">
          <cell r="C23">
            <v>2552</v>
          </cell>
          <cell r="F23">
            <v>0</v>
          </cell>
        </row>
        <row r="24">
          <cell r="C24">
            <v>6713333962</v>
          </cell>
          <cell r="F24">
            <v>0</v>
          </cell>
        </row>
        <row r="25">
          <cell r="C25">
            <v>1127704126</v>
          </cell>
          <cell r="F25">
            <v>193045910</v>
          </cell>
        </row>
        <row r="26">
          <cell r="C26">
            <v>10817754846</v>
          </cell>
          <cell r="F26">
            <v>0</v>
          </cell>
        </row>
        <row r="27">
          <cell r="C27">
            <v>2035528765</v>
          </cell>
          <cell r="F27">
            <v>0</v>
          </cell>
        </row>
        <row r="28">
          <cell r="C28">
            <v>3353042159</v>
          </cell>
          <cell r="F28">
            <v>658460668</v>
          </cell>
        </row>
        <row r="29">
          <cell r="C29">
            <v>37348495642</v>
          </cell>
          <cell r="F29">
            <v>193045910</v>
          </cell>
        </row>
        <row r="30">
          <cell r="C30">
            <v>32724482957</v>
          </cell>
          <cell r="F30">
            <v>464888791</v>
          </cell>
        </row>
        <row r="158">
          <cell r="C158">
            <v>634198271</v>
          </cell>
        </row>
        <row r="159">
          <cell r="C159">
            <v>87695463</v>
          </cell>
        </row>
        <row r="160">
          <cell r="C160">
            <v>13401058</v>
          </cell>
        </row>
        <row r="161">
          <cell r="C161">
            <v>104936653</v>
          </cell>
        </row>
        <row r="162">
          <cell r="C162">
            <v>247143</v>
          </cell>
        </row>
        <row r="163">
          <cell r="C163">
            <v>27821092</v>
          </cell>
        </row>
        <row r="164">
          <cell r="C164">
            <v>7001947</v>
          </cell>
        </row>
        <row r="165">
          <cell r="C165">
            <v>1174</v>
          </cell>
        </row>
        <row r="178">
          <cell r="C178">
            <v>1388</v>
          </cell>
        </row>
        <row r="183">
          <cell r="C183">
            <v>875304189</v>
          </cell>
        </row>
        <row r="185">
          <cell r="C185">
            <v>339490309</v>
          </cell>
        </row>
        <row r="189">
          <cell r="C189">
            <v>339490309</v>
          </cell>
        </row>
        <row r="193">
          <cell r="C193">
            <v>9247811</v>
          </cell>
        </row>
        <row r="194">
          <cell r="C194">
            <v>25472350</v>
          </cell>
        </row>
        <row r="195">
          <cell r="C195">
            <v>78742</v>
          </cell>
        </row>
        <row r="196">
          <cell r="C196">
            <v>834181</v>
          </cell>
        </row>
        <row r="197">
          <cell r="C197">
            <v>23959</v>
          </cell>
        </row>
        <row r="198">
          <cell r="C198">
            <v>116412074</v>
          </cell>
        </row>
        <row r="210">
          <cell r="C210">
            <v>506860</v>
          </cell>
        </row>
        <row r="211">
          <cell r="C211">
            <v>675356</v>
          </cell>
        </row>
        <row r="212">
          <cell r="C212">
            <v>7557888</v>
          </cell>
        </row>
        <row r="213">
          <cell r="C213">
            <v>16209207</v>
          </cell>
        </row>
        <row r="215">
          <cell r="C215">
            <v>-1311493</v>
          </cell>
        </row>
        <row r="216">
          <cell r="C216">
            <v>592906</v>
          </cell>
        </row>
        <row r="217">
          <cell r="C217">
            <v>6552157</v>
          </cell>
        </row>
        <row r="219">
          <cell r="C219">
            <v>4099402</v>
          </cell>
        </row>
        <row r="221">
          <cell r="C221">
            <v>41626886</v>
          </cell>
        </row>
        <row r="222">
          <cell r="C222">
            <v>644182</v>
          </cell>
        </row>
        <row r="223">
          <cell r="C223">
            <v>293118</v>
          </cell>
        </row>
        <row r="224">
          <cell r="C224">
            <v>3700191</v>
          </cell>
        </row>
        <row r="225">
          <cell r="C225">
            <v>89563</v>
          </cell>
        </row>
        <row r="226">
          <cell r="C226">
            <v>899740</v>
          </cell>
        </row>
        <row r="231">
          <cell r="C231">
            <v>525967</v>
          </cell>
        </row>
        <row r="241">
          <cell r="C241">
            <v>37256155</v>
          </cell>
        </row>
        <row r="242">
          <cell r="C242">
            <v>686384</v>
          </cell>
        </row>
        <row r="243">
          <cell r="C243">
            <v>25558346</v>
          </cell>
        </row>
        <row r="247">
          <cell r="C247">
            <v>303198866</v>
          </cell>
        </row>
        <row r="248">
          <cell r="C248">
            <v>168748040</v>
          </cell>
        </row>
        <row r="249">
          <cell r="C249">
            <v>49564</v>
          </cell>
        </row>
        <row r="255">
          <cell r="C255">
            <v>192401728</v>
          </cell>
        </row>
        <row r="272">
          <cell r="C272">
            <v>36664143</v>
          </cell>
        </row>
        <row r="273">
          <cell r="C273">
            <v>446783</v>
          </cell>
        </row>
      </sheetData>
      <sheetData sheetId="3" refreshError="1"/>
      <sheetData sheetId="4">
        <row r="5">
          <cell r="C5">
            <v>50000000</v>
          </cell>
          <cell r="F5">
            <v>0</v>
          </cell>
        </row>
        <row r="6">
          <cell r="C6">
            <v>66120775</v>
          </cell>
          <cell r="F6">
            <v>-2353033554</v>
          </cell>
        </row>
        <row r="7">
          <cell r="C7">
            <v>116120775</v>
          </cell>
          <cell r="F7">
            <v>0</v>
          </cell>
        </row>
        <row r="8">
          <cell r="C8">
            <v>0</v>
          </cell>
          <cell r="F8">
            <v>108792623</v>
          </cell>
        </row>
        <row r="9">
          <cell r="C9">
            <v>0</v>
          </cell>
          <cell r="F9">
            <v>39777435</v>
          </cell>
        </row>
        <row r="10">
          <cell r="C10">
            <v>1969417222</v>
          </cell>
          <cell r="F10">
            <v>4468020</v>
          </cell>
        </row>
        <row r="11">
          <cell r="C11">
            <v>5009944802</v>
          </cell>
          <cell r="F11">
            <v>153038078</v>
          </cell>
        </row>
        <row r="12">
          <cell r="C12">
            <v>7860850690</v>
          </cell>
          <cell r="F12">
            <v>72435423</v>
          </cell>
        </row>
        <row r="13">
          <cell r="C13">
            <v>674594491</v>
          </cell>
          <cell r="F13">
            <v>80602655</v>
          </cell>
        </row>
        <row r="14">
          <cell r="C14">
            <v>0</v>
          </cell>
          <cell r="F14">
            <v>0</v>
          </cell>
        </row>
        <row r="15">
          <cell r="C15">
            <v>15630927980</v>
          </cell>
          <cell r="F15">
            <v>0</v>
          </cell>
        </row>
        <row r="16">
          <cell r="C16">
            <v>0</v>
          </cell>
          <cell r="F16">
            <v>80602655</v>
          </cell>
        </row>
        <row r="17">
          <cell r="C17">
            <v>2353033554</v>
          </cell>
          <cell r="F17">
            <v>3565966</v>
          </cell>
        </row>
        <row r="18">
          <cell r="C18">
            <v>17983961534</v>
          </cell>
          <cell r="F18">
            <v>77036689</v>
          </cell>
        </row>
        <row r="19">
          <cell r="C19">
            <v>0</v>
          </cell>
          <cell r="F19">
            <v>8752700</v>
          </cell>
        </row>
        <row r="20">
          <cell r="C20">
            <v>0</v>
          </cell>
          <cell r="F20">
            <v>85789389</v>
          </cell>
        </row>
        <row r="21">
          <cell r="C21">
            <v>0</v>
          </cell>
          <cell r="F21">
            <v>8203066</v>
          </cell>
        </row>
        <row r="22">
          <cell r="C22">
            <v>0</v>
          </cell>
          <cell r="F22">
            <v>2162076</v>
          </cell>
        </row>
        <row r="23">
          <cell r="C23">
            <v>0</v>
          </cell>
          <cell r="F23">
            <v>6040990</v>
          </cell>
        </row>
        <row r="24">
          <cell r="C24">
            <v>0</v>
          </cell>
          <cell r="F24">
            <v>0</v>
          </cell>
        </row>
        <row r="25">
          <cell r="C25">
            <v>0</v>
          </cell>
          <cell r="F25">
            <v>77586323</v>
          </cell>
        </row>
        <row r="26">
          <cell r="C26">
            <v>0</v>
          </cell>
          <cell r="F26">
            <v>0</v>
          </cell>
        </row>
        <row r="27">
          <cell r="C27">
            <v>0</v>
          </cell>
          <cell r="F27">
            <v>0</v>
          </cell>
        </row>
        <row r="28">
          <cell r="C28">
            <v>0</v>
          </cell>
          <cell r="F28">
            <v>77036689</v>
          </cell>
        </row>
        <row r="29">
          <cell r="C29">
            <v>0</v>
          </cell>
          <cell r="F29">
            <v>77586323</v>
          </cell>
        </row>
        <row r="30">
          <cell r="C30">
            <v>-2353033554</v>
          </cell>
          <cell r="F30">
            <v>-549634</v>
          </cell>
        </row>
        <row r="159">
          <cell r="C159">
            <v>92185794</v>
          </cell>
        </row>
        <row r="160">
          <cell r="C160">
            <v>429759</v>
          </cell>
        </row>
        <row r="166">
          <cell r="C166">
            <v>172509194</v>
          </cell>
        </row>
        <row r="167">
          <cell r="C167">
            <v>11341992</v>
          </cell>
        </row>
        <row r="169">
          <cell r="C169">
            <v>1650440</v>
          </cell>
        </row>
        <row r="171">
          <cell r="C171">
            <v>258641</v>
          </cell>
        </row>
        <row r="174">
          <cell r="C174">
            <v>19702712</v>
          </cell>
        </row>
        <row r="175">
          <cell r="C175">
            <v>30636</v>
          </cell>
        </row>
        <row r="183">
          <cell r="C183">
            <v>298109168</v>
          </cell>
        </row>
        <row r="185">
          <cell r="C185">
            <v>189316545</v>
          </cell>
        </row>
        <row r="189">
          <cell r="C189">
            <v>189316545</v>
          </cell>
        </row>
        <row r="193">
          <cell r="C193">
            <v>99011</v>
          </cell>
        </row>
        <row r="194">
          <cell r="C194">
            <v>3165</v>
          </cell>
        </row>
        <row r="195">
          <cell r="C195">
            <v>6249123</v>
          </cell>
        </row>
        <row r="196">
          <cell r="C196">
            <v>204985</v>
          </cell>
        </row>
        <row r="197">
          <cell r="C197">
            <v>665</v>
          </cell>
        </row>
        <row r="201">
          <cell r="C201">
            <v>163531</v>
          </cell>
        </row>
        <row r="204">
          <cell r="C204">
            <v>33056955</v>
          </cell>
        </row>
        <row r="210">
          <cell r="C210">
            <v>122281</v>
          </cell>
        </row>
        <row r="211">
          <cell r="C211">
            <v>429068</v>
          </cell>
        </row>
        <row r="212">
          <cell r="C212">
            <v>3205100</v>
          </cell>
        </row>
        <row r="213">
          <cell r="C213">
            <v>711571</v>
          </cell>
        </row>
        <row r="219">
          <cell r="C219">
            <v>2792317</v>
          </cell>
        </row>
        <row r="221">
          <cell r="C221">
            <v>23691418</v>
          </cell>
        </row>
        <row r="222">
          <cell r="C222">
            <v>438526</v>
          </cell>
        </row>
        <row r="223">
          <cell r="C223">
            <v>91387</v>
          </cell>
        </row>
        <row r="224">
          <cell r="C224">
            <v>1385557</v>
          </cell>
        </row>
        <row r="225">
          <cell r="C225">
            <v>43114</v>
          </cell>
        </row>
        <row r="226">
          <cell r="C226">
            <v>2345</v>
          </cell>
        </row>
        <row r="227">
          <cell r="C227">
            <v>47821699</v>
          </cell>
        </row>
        <row r="241">
          <cell r="C241">
            <v>23567686</v>
          </cell>
        </row>
        <row r="242">
          <cell r="C242">
            <v>13381156</v>
          </cell>
        </row>
        <row r="247">
          <cell r="C247">
            <v>8203066</v>
          </cell>
        </row>
        <row r="255">
          <cell r="C255">
            <v>77147797</v>
          </cell>
        </row>
      </sheetData>
      <sheetData sheetId="5" refreshError="1"/>
      <sheetData sheetId="6">
        <row r="5">
          <cell r="C5">
            <v>175000000</v>
          </cell>
          <cell r="F5">
            <v>49452831</v>
          </cell>
        </row>
        <row r="6">
          <cell r="C6">
            <v>15267929</v>
          </cell>
          <cell r="F6">
            <v>862458157</v>
          </cell>
        </row>
        <row r="7">
          <cell r="C7">
            <v>190267929</v>
          </cell>
          <cell r="F7">
            <v>1468731488</v>
          </cell>
        </row>
        <row r="8">
          <cell r="C8">
            <v>99652000</v>
          </cell>
          <cell r="F8">
            <v>13813547</v>
          </cell>
        </row>
        <row r="9">
          <cell r="C9">
            <v>50674930</v>
          </cell>
          <cell r="F9">
            <v>1017258</v>
          </cell>
        </row>
        <row r="10">
          <cell r="C10">
            <v>180545826</v>
          </cell>
          <cell r="F10">
            <v>182337</v>
          </cell>
        </row>
        <row r="11">
          <cell r="C11">
            <v>6784579</v>
          </cell>
          <cell r="F11">
            <v>15013142</v>
          </cell>
        </row>
        <row r="12">
          <cell r="C12">
            <v>316364195</v>
          </cell>
          <cell r="F12">
            <v>2525318</v>
          </cell>
        </row>
        <row r="13">
          <cell r="C13">
            <v>18168698</v>
          </cell>
          <cell r="F13">
            <v>12487824</v>
          </cell>
        </row>
        <row r="14">
          <cell r="C14">
            <v>0</v>
          </cell>
          <cell r="F14">
            <v>0</v>
          </cell>
        </row>
        <row r="15">
          <cell r="C15">
            <v>862458157</v>
          </cell>
          <cell r="F15">
            <v>0</v>
          </cell>
        </row>
        <row r="16">
          <cell r="C16">
            <v>0</v>
          </cell>
          <cell r="F16">
            <v>12487824</v>
          </cell>
        </row>
        <row r="17">
          <cell r="C17">
            <v>606273331</v>
          </cell>
          <cell r="F17">
            <v>441670</v>
          </cell>
        </row>
        <row r="18">
          <cell r="C18">
            <v>1468731488</v>
          </cell>
          <cell r="F18">
            <v>12046154</v>
          </cell>
        </row>
        <row r="19">
          <cell r="C19">
            <v>9679396</v>
          </cell>
          <cell r="F19">
            <v>142178</v>
          </cell>
        </row>
        <row r="20">
          <cell r="C20">
            <v>4637965</v>
          </cell>
          <cell r="F20">
            <v>12188332</v>
          </cell>
        </row>
        <row r="21">
          <cell r="C21">
            <v>5041431</v>
          </cell>
          <cell r="F21">
            <v>1000089</v>
          </cell>
        </row>
        <row r="22">
          <cell r="C22">
            <v>361229632</v>
          </cell>
          <cell r="F22">
            <v>217724</v>
          </cell>
        </row>
        <row r="23">
          <cell r="C23">
            <v>0</v>
          </cell>
          <cell r="F23">
            <v>782365</v>
          </cell>
        </row>
        <row r="24">
          <cell r="C24">
            <v>62949920</v>
          </cell>
          <cell r="F24">
            <v>0</v>
          </cell>
        </row>
        <row r="25">
          <cell r="C25">
            <v>55529765</v>
          </cell>
          <cell r="F25">
            <v>11188243</v>
          </cell>
        </row>
        <row r="26">
          <cell r="C26">
            <v>239054256</v>
          </cell>
          <cell r="F26">
            <v>0</v>
          </cell>
        </row>
        <row r="27">
          <cell r="C27">
            <v>17217705</v>
          </cell>
          <cell r="F27">
            <v>0</v>
          </cell>
        </row>
        <row r="28">
          <cell r="C28">
            <v>678255948</v>
          </cell>
          <cell r="F28">
            <v>12046154</v>
          </cell>
        </row>
        <row r="29">
          <cell r="C29">
            <v>1414237226</v>
          </cell>
          <cell r="F29">
            <v>11188243</v>
          </cell>
        </row>
        <row r="30">
          <cell r="C30">
            <v>807963895</v>
          </cell>
          <cell r="F30">
            <v>857911</v>
          </cell>
        </row>
        <row r="158">
          <cell r="C158">
            <v>1068904</v>
          </cell>
        </row>
        <row r="162">
          <cell r="C162">
            <v>1041856</v>
          </cell>
        </row>
        <row r="165">
          <cell r="C165">
            <v>4955</v>
          </cell>
        </row>
        <row r="166">
          <cell r="C166">
            <v>14766645</v>
          </cell>
        </row>
        <row r="167">
          <cell r="C167">
            <v>84272</v>
          </cell>
        </row>
        <row r="174">
          <cell r="C174">
            <v>291055</v>
          </cell>
        </row>
        <row r="183">
          <cell r="C183">
            <v>17257687</v>
          </cell>
        </row>
        <row r="185">
          <cell r="C185">
            <v>3444140</v>
          </cell>
        </row>
        <row r="189">
          <cell r="C189">
            <v>3444140</v>
          </cell>
        </row>
        <row r="193">
          <cell r="C193">
            <v>115838</v>
          </cell>
        </row>
        <row r="194">
          <cell r="C194">
            <v>19927</v>
          </cell>
        </row>
        <row r="195">
          <cell r="C195">
            <v>678</v>
          </cell>
        </row>
        <row r="196">
          <cell r="C196">
            <v>42152</v>
          </cell>
        </row>
        <row r="197">
          <cell r="C197">
            <v>20398</v>
          </cell>
        </row>
        <row r="204">
          <cell r="C204">
            <v>48562</v>
          </cell>
        </row>
        <row r="205">
          <cell r="C205">
            <v>769703</v>
          </cell>
        </row>
        <row r="212">
          <cell r="C212">
            <v>75272</v>
          </cell>
        </row>
        <row r="213">
          <cell r="C213">
            <v>107065</v>
          </cell>
        </row>
        <row r="219">
          <cell r="C219">
            <v>534961</v>
          </cell>
        </row>
        <row r="220">
          <cell r="C220">
            <v>178500</v>
          </cell>
        </row>
        <row r="221">
          <cell r="C221">
            <v>2692481</v>
          </cell>
        </row>
        <row r="222">
          <cell r="C222">
            <v>250700</v>
          </cell>
        </row>
        <row r="223">
          <cell r="C223">
            <v>35133</v>
          </cell>
        </row>
        <row r="224">
          <cell r="C224">
            <v>249441</v>
          </cell>
        </row>
        <row r="225">
          <cell r="C225">
            <v>11650</v>
          </cell>
        </row>
        <row r="241">
          <cell r="C241">
            <v>555048</v>
          </cell>
        </row>
        <row r="242">
          <cell r="C242">
            <v>139946</v>
          </cell>
        </row>
        <row r="251">
          <cell r="C251">
            <v>1000089</v>
          </cell>
        </row>
        <row r="259">
          <cell r="C259">
            <v>10759043</v>
          </cell>
        </row>
        <row r="281">
          <cell r="C281">
            <v>50674930</v>
          </cell>
        </row>
      </sheetData>
      <sheetData sheetId="7" refreshError="1"/>
      <sheetData sheetId="8">
        <row r="5">
          <cell r="C5">
            <v>100600000</v>
          </cell>
          <cell r="F5">
            <v>95549159</v>
          </cell>
        </row>
        <row r="6">
          <cell r="C6">
            <v>-17336464</v>
          </cell>
          <cell r="F6">
            <v>1033686558</v>
          </cell>
        </row>
        <row r="7">
          <cell r="C7">
            <v>83263536</v>
          </cell>
          <cell r="F7">
            <v>26839371042</v>
          </cell>
        </row>
        <row r="8">
          <cell r="C8">
            <v>112535555</v>
          </cell>
          <cell r="F8">
            <v>6919167</v>
          </cell>
        </row>
        <row r="9">
          <cell r="C9">
            <v>67527464</v>
          </cell>
          <cell r="F9">
            <v>4164614</v>
          </cell>
        </row>
        <row r="10">
          <cell r="C10">
            <v>48599622</v>
          </cell>
          <cell r="F10">
            <v>2159917</v>
          </cell>
        </row>
        <row r="11">
          <cell r="C11">
            <v>60891759</v>
          </cell>
          <cell r="F11">
            <v>13243698</v>
          </cell>
        </row>
        <row r="12">
          <cell r="C12">
            <v>629780165</v>
          </cell>
          <cell r="F12">
            <v>1541112</v>
          </cell>
        </row>
        <row r="13">
          <cell r="C13">
            <v>31088457</v>
          </cell>
          <cell r="F13">
            <v>11702586</v>
          </cell>
        </row>
        <row r="14">
          <cell r="C14">
            <v>0</v>
          </cell>
          <cell r="F14">
            <v>0</v>
          </cell>
        </row>
        <row r="15">
          <cell r="C15">
            <v>1033686558</v>
          </cell>
          <cell r="F15">
            <v>0</v>
          </cell>
        </row>
        <row r="16">
          <cell r="C16">
            <v>0</v>
          </cell>
          <cell r="F16">
            <v>11702586</v>
          </cell>
        </row>
        <row r="17">
          <cell r="C17">
            <v>25805684484</v>
          </cell>
          <cell r="F17">
            <v>657905</v>
          </cell>
        </row>
        <row r="18">
          <cell r="C18">
            <v>26839371042</v>
          </cell>
          <cell r="F18">
            <v>11044681</v>
          </cell>
        </row>
        <row r="19">
          <cell r="C19">
            <v>20496082</v>
          </cell>
          <cell r="F19">
            <v>-294602</v>
          </cell>
        </row>
        <row r="20">
          <cell r="C20">
            <v>14301909</v>
          </cell>
          <cell r="F20">
            <v>10750079</v>
          </cell>
        </row>
        <row r="21">
          <cell r="C21">
            <v>6194173</v>
          </cell>
          <cell r="F21">
            <v>-9355453</v>
          </cell>
        </row>
        <row r="22">
          <cell r="C22">
            <v>1673172912</v>
          </cell>
          <cell r="F22">
            <v>-9355453</v>
          </cell>
        </row>
        <row r="23">
          <cell r="C23">
            <v>5638</v>
          </cell>
          <cell r="F23">
            <v>0</v>
          </cell>
        </row>
        <row r="24">
          <cell r="C24">
            <v>97768980</v>
          </cell>
          <cell r="F24">
            <v>0</v>
          </cell>
        </row>
        <row r="25">
          <cell r="C25">
            <v>227624103</v>
          </cell>
          <cell r="F25">
            <v>20105532</v>
          </cell>
        </row>
        <row r="26">
          <cell r="C26">
            <v>174907265</v>
          </cell>
          <cell r="F26">
            <v>0</v>
          </cell>
        </row>
        <row r="27">
          <cell r="C27">
            <v>76882172</v>
          </cell>
          <cell r="F27">
            <v>0</v>
          </cell>
        </row>
        <row r="28">
          <cell r="C28">
            <v>24487266640</v>
          </cell>
          <cell r="F28">
            <v>11044681</v>
          </cell>
        </row>
        <row r="29">
          <cell r="C29">
            <v>26737627710</v>
          </cell>
          <cell r="F29">
            <v>20105532</v>
          </cell>
        </row>
        <row r="30">
          <cell r="C30">
            <v>931943226</v>
          </cell>
          <cell r="F30">
            <v>-9060851</v>
          </cell>
        </row>
        <row r="170">
          <cell r="C170">
            <v>8734549</v>
          </cell>
        </row>
        <row r="178">
          <cell r="C178">
            <v>1917</v>
          </cell>
        </row>
        <row r="183">
          <cell r="C183">
            <v>8736466</v>
          </cell>
        </row>
        <row r="185">
          <cell r="C185">
            <v>1817299</v>
          </cell>
        </row>
        <row r="189">
          <cell r="C189">
            <v>1817299</v>
          </cell>
        </row>
        <row r="193">
          <cell r="C193">
            <v>574686</v>
          </cell>
        </row>
        <row r="204">
          <cell r="C204">
            <v>3589928</v>
          </cell>
        </row>
        <row r="212">
          <cell r="C212">
            <v>1304160</v>
          </cell>
        </row>
        <row r="213">
          <cell r="C213">
            <v>142643</v>
          </cell>
        </row>
        <row r="217">
          <cell r="C217">
            <v>713114</v>
          </cell>
        </row>
        <row r="219">
          <cell r="C219">
            <v>424792</v>
          </cell>
        </row>
        <row r="221">
          <cell r="C221">
            <v>1316123</v>
          </cell>
        </row>
        <row r="222">
          <cell r="C222">
            <v>93107</v>
          </cell>
        </row>
        <row r="223">
          <cell r="C223">
            <v>74734</v>
          </cell>
        </row>
        <row r="224">
          <cell r="C224">
            <v>31962</v>
          </cell>
        </row>
        <row r="241">
          <cell r="C241">
            <v>1181643</v>
          </cell>
        </row>
        <row r="242">
          <cell r="C242">
            <v>1369549</v>
          </cell>
        </row>
        <row r="247">
          <cell r="C247">
            <v>-9355453</v>
          </cell>
        </row>
        <row r="255">
          <cell r="C255">
            <v>20012425</v>
          </cell>
        </row>
        <row r="272">
          <cell r="C272">
            <v>350073</v>
          </cell>
        </row>
        <row r="275">
          <cell r="C275">
            <v>67177391</v>
          </cell>
        </row>
      </sheetData>
      <sheetData sheetId="9" refreshError="1"/>
      <sheetData sheetId="10">
        <row r="5">
          <cell r="C5">
            <v>50000000</v>
          </cell>
          <cell r="F5">
            <v>35763993</v>
          </cell>
        </row>
        <row r="6">
          <cell r="C6">
            <v>101216549</v>
          </cell>
          <cell r="F6">
            <v>1079923476</v>
          </cell>
        </row>
        <row r="7">
          <cell r="C7">
            <v>151216549</v>
          </cell>
          <cell r="F7">
            <v>2078695687</v>
          </cell>
        </row>
        <row r="8">
          <cell r="C8">
            <v>682000203</v>
          </cell>
          <cell r="F8">
            <v>14191746</v>
          </cell>
        </row>
        <row r="9">
          <cell r="C9">
            <v>0</v>
          </cell>
          <cell r="F9">
            <v>960118</v>
          </cell>
        </row>
        <row r="10">
          <cell r="C10">
            <v>86897487</v>
          </cell>
          <cell r="F10">
            <v>1012610</v>
          </cell>
        </row>
        <row r="11">
          <cell r="C11">
            <v>7255965</v>
          </cell>
          <cell r="F11">
            <v>16164474</v>
          </cell>
        </row>
        <row r="12">
          <cell r="C12">
            <v>135739993</v>
          </cell>
          <cell r="F12">
            <v>6323442</v>
          </cell>
        </row>
        <row r="13">
          <cell r="C13">
            <v>16813279</v>
          </cell>
          <cell r="F13">
            <v>9841032</v>
          </cell>
        </row>
        <row r="14">
          <cell r="C14">
            <v>0</v>
          </cell>
          <cell r="F14">
            <v>64</v>
          </cell>
        </row>
        <row r="15">
          <cell r="C15">
            <v>1079923476</v>
          </cell>
          <cell r="F15">
            <v>0</v>
          </cell>
        </row>
        <row r="16">
          <cell r="C16">
            <v>0</v>
          </cell>
          <cell r="F16">
            <v>9840968</v>
          </cell>
        </row>
        <row r="17">
          <cell r="C17">
            <v>998772211</v>
          </cell>
          <cell r="F17">
            <v>234143</v>
          </cell>
        </row>
        <row r="18">
          <cell r="C18">
            <v>2078695687</v>
          </cell>
          <cell r="F18">
            <v>9606825</v>
          </cell>
        </row>
        <row r="19">
          <cell r="C19">
            <v>5655126</v>
          </cell>
          <cell r="F19">
            <v>1840748</v>
          </cell>
        </row>
        <row r="20">
          <cell r="C20">
            <v>5360431</v>
          </cell>
          <cell r="F20">
            <v>11447573</v>
          </cell>
        </row>
        <row r="21">
          <cell r="C21">
            <v>294695</v>
          </cell>
          <cell r="F21">
            <v>2875797</v>
          </cell>
        </row>
        <row r="22">
          <cell r="C22">
            <v>1151535567</v>
          </cell>
          <cell r="F22">
            <v>534182</v>
          </cell>
        </row>
        <row r="23">
          <cell r="C23">
            <v>0</v>
          </cell>
          <cell r="F23">
            <v>3018328</v>
          </cell>
        </row>
        <row r="24">
          <cell r="C24">
            <v>4166667</v>
          </cell>
          <cell r="F24">
            <v>0</v>
          </cell>
        </row>
        <row r="25">
          <cell r="C25">
            <v>60281</v>
          </cell>
          <cell r="F25">
            <v>8571776</v>
          </cell>
        </row>
        <row r="26">
          <cell r="C26">
            <v>-163443604</v>
          </cell>
          <cell r="F26">
            <v>0</v>
          </cell>
        </row>
        <row r="27">
          <cell r="C27">
            <v>14661413</v>
          </cell>
          <cell r="F27">
            <v>0</v>
          </cell>
        </row>
        <row r="28">
          <cell r="C28">
            <v>1035656675</v>
          </cell>
          <cell r="F28">
            <v>9606889</v>
          </cell>
        </row>
        <row r="29">
          <cell r="C29">
            <v>2042636999</v>
          </cell>
          <cell r="F29">
            <v>8571776</v>
          </cell>
        </row>
        <row r="30">
          <cell r="C30">
            <v>1043864788</v>
          </cell>
          <cell r="F30">
            <v>1035049</v>
          </cell>
        </row>
        <row r="158">
          <cell r="C158">
            <v>29984563</v>
          </cell>
        </row>
        <row r="183">
          <cell r="C183">
            <v>29984563</v>
          </cell>
        </row>
        <row r="185">
          <cell r="C185">
            <v>15792817</v>
          </cell>
        </row>
        <row r="189">
          <cell r="C189">
            <v>15792817</v>
          </cell>
        </row>
        <row r="193">
          <cell r="C193">
            <v>5406</v>
          </cell>
        </row>
        <row r="194">
          <cell r="C194">
            <v>954712</v>
          </cell>
        </row>
        <row r="211">
          <cell r="C211">
            <v>2625</v>
          </cell>
        </row>
        <row r="212">
          <cell r="C212">
            <v>681828</v>
          </cell>
        </row>
        <row r="213">
          <cell r="C213">
            <v>328157</v>
          </cell>
        </row>
        <row r="219">
          <cell r="C219">
            <v>2418021</v>
          </cell>
        </row>
        <row r="221">
          <cell r="C221">
            <v>1017969</v>
          </cell>
        </row>
        <row r="222">
          <cell r="C222">
            <v>18620</v>
          </cell>
        </row>
        <row r="223">
          <cell r="C223">
            <v>5376</v>
          </cell>
        </row>
        <row r="224">
          <cell r="C224">
            <v>74458</v>
          </cell>
        </row>
        <row r="225">
          <cell r="C225">
            <v>2983</v>
          </cell>
        </row>
        <row r="226">
          <cell r="C226">
            <v>88150</v>
          </cell>
        </row>
        <row r="227">
          <cell r="C227">
            <v>2894773</v>
          </cell>
        </row>
        <row r="231">
          <cell r="C231">
            <v>64</v>
          </cell>
        </row>
        <row r="241">
          <cell r="C241">
            <v>2086904</v>
          </cell>
        </row>
        <row r="242">
          <cell r="C242">
            <v>169305</v>
          </cell>
        </row>
        <row r="247">
          <cell r="C247">
            <v>5752756</v>
          </cell>
        </row>
        <row r="248">
          <cell r="C248">
            <v>-2876959</v>
          </cell>
        </row>
        <row r="255">
          <cell r="C255">
            <v>8553156</v>
          </cell>
        </row>
      </sheetData>
      <sheetData sheetId="11" refreshError="1"/>
      <sheetData sheetId="12">
        <row r="5">
          <cell r="C5">
            <v>2750000000</v>
          </cell>
          <cell r="F5">
            <v>1117044190</v>
          </cell>
        </row>
        <row r="6">
          <cell r="C6">
            <v>938818852</v>
          </cell>
          <cell r="F6">
            <v>35534555484</v>
          </cell>
        </row>
        <row r="7">
          <cell r="C7">
            <v>3688818852</v>
          </cell>
          <cell r="F7">
            <v>36570197016</v>
          </cell>
        </row>
        <row r="8">
          <cell r="C8">
            <v>0</v>
          </cell>
          <cell r="F8">
            <v>614128813</v>
          </cell>
        </row>
        <row r="9">
          <cell r="C9">
            <v>2401019369</v>
          </cell>
          <cell r="F9">
            <v>153770752</v>
          </cell>
        </row>
        <row r="10">
          <cell r="C10">
            <v>1257261030</v>
          </cell>
          <cell r="F10">
            <v>17826990</v>
          </cell>
        </row>
        <row r="11">
          <cell r="C11">
            <v>782864374</v>
          </cell>
          <cell r="F11">
            <v>785726555</v>
          </cell>
        </row>
        <row r="12">
          <cell r="C12">
            <v>16293264299</v>
          </cell>
          <cell r="F12">
            <v>23685101</v>
          </cell>
        </row>
        <row r="13">
          <cell r="C13">
            <v>11111327560</v>
          </cell>
          <cell r="F13">
            <v>762041454</v>
          </cell>
        </row>
        <row r="14">
          <cell r="C14">
            <v>0</v>
          </cell>
          <cell r="F14">
            <v>6594</v>
          </cell>
        </row>
        <row r="15">
          <cell r="C15">
            <v>35534555484</v>
          </cell>
          <cell r="F15">
            <v>0</v>
          </cell>
        </row>
        <row r="16">
          <cell r="C16">
            <v>0</v>
          </cell>
          <cell r="F16">
            <v>762034860</v>
          </cell>
        </row>
        <row r="17">
          <cell r="C17">
            <v>1035641532</v>
          </cell>
          <cell r="F17">
            <v>9542765</v>
          </cell>
        </row>
        <row r="18">
          <cell r="C18">
            <v>36570197016</v>
          </cell>
          <cell r="F18">
            <v>752492095</v>
          </cell>
        </row>
        <row r="19">
          <cell r="C19">
            <v>127105739</v>
          </cell>
          <cell r="F19">
            <v>-28246724</v>
          </cell>
        </row>
        <row r="20">
          <cell r="C20">
            <v>58053525</v>
          </cell>
          <cell r="F20">
            <v>724245371</v>
          </cell>
        </row>
        <row r="21">
          <cell r="C21">
            <v>69052214</v>
          </cell>
          <cell r="F21">
            <v>673785471</v>
          </cell>
        </row>
        <row r="22">
          <cell r="C22">
            <v>7862784860</v>
          </cell>
          <cell r="F22">
            <v>673785471</v>
          </cell>
        </row>
        <row r="23">
          <cell r="C23">
            <v>0</v>
          </cell>
          <cell r="F23">
            <v>0</v>
          </cell>
        </row>
        <row r="24">
          <cell r="C24">
            <v>14397566249</v>
          </cell>
          <cell r="F24">
            <v>0</v>
          </cell>
        </row>
        <row r="25">
          <cell r="C25">
            <v>0</v>
          </cell>
          <cell r="F25">
            <v>50459900</v>
          </cell>
        </row>
        <row r="26">
          <cell r="C26">
            <v>9768838030</v>
          </cell>
          <cell r="F26">
            <v>0</v>
          </cell>
        </row>
        <row r="27">
          <cell r="C27">
            <v>126414482</v>
          </cell>
          <cell r="F27">
            <v>0</v>
          </cell>
        </row>
        <row r="28">
          <cell r="C28">
            <v>3228496991</v>
          </cell>
          <cell r="F28">
            <v>752498689</v>
          </cell>
        </row>
        <row r="29">
          <cell r="C29">
            <v>35384100612</v>
          </cell>
          <cell r="F29">
            <v>50459900</v>
          </cell>
        </row>
        <row r="30">
          <cell r="C30">
            <v>34348459080</v>
          </cell>
          <cell r="F30">
            <v>702032195</v>
          </cell>
        </row>
        <row r="66">
          <cell r="F66">
            <v>0</v>
          </cell>
        </row>
        <row r="159">
          <cell r="C159">
            <v>50018225</v>
          </cell>
        </row>
        <row r="160">
          <cell r="C160">
            <v>3974638</v>
          </cell>
        </row>
        <row r="161">
          <cell r="C161">
            <v>47011368</v>
          </cell>
        </row>
        <row r="162">
          <cell r="C162">
            <v>60191356</v>
          </cell>
        </row>
        <row r="163">
          <cell r="C163">
            <v>195379074</v>
          </cell>
        </row>
        <row r="164">
          <cell r="C164">
            <v>38540316</v>
          </cell>
        </row>
        <row r="165">
          <cell r="C165">
            <v>23906786</v>
          </cell>
        </row>
        <row r="166">
          <cell r="C166">
            <v>212768271</v>
          </cell>
        </row>
        <row r="167">
          <cell r="C167">
            <v>15653979</v>
          </cell>
        </row>
        <row r="174">
          <cell r="C174">
            <v>6225</v>
          </cell>
        </row>
        <row r="183">
          <cell r="C183">
            <v>647450238</v>
          </cell>
        </row>
        <row r="185">
          <cell r="C185">
            <v>33321425</v>
          </cell>
        </row>
        <row r="189">
          <cell r="C189">
            <v>33321425</v>
          </cell>
        </row>
        <row r="193">
          <cell r="C193">
            <v>38395724</v>
          </cell>
        </row>
        <row r="194">
          <cell r="C194">
            <v>58</v>
          </cell>
        </row>
        <row r="198">
          <cell r="C198">
            <v>52623442</v>
          </cell>
        </row>
        <row r="201">
          <cell r="C201">
            <v>45368474</v>
          </cell>
        </row>
        <row r="204">
          <cell r="C204">
            <v>17383054</v>
          </cell>
        </row>
        <row r="210">
          <cell r="C210">
            <v>16601379</v>
          </cell>
        </row>
        <row r="212">
          <cell r="C212">
            <v>1137836</v>
          </cell>
        </row>
        <row r="214">
          <cell r="C214">
            <v>1625</v>
          </cell>
        </row>
        <row r="215">
          <cell r="C215">
            <v>10498</v>
          </cell>
        </row>
        <row r="217">
          <cell r="C217">
            <v>75652</v>
          </cell>
        </row>
        <row r="219">
          <cell r="C219">
            <v>1136555</v>
          </cell>
        </row>
        <row r="221">
          <cell r="C221">
            <v>23360002</v>
          </cell>
        </row>
        <row r="222">
          <cell r="C222">
            <v>2330</v>
          </cell>
        </row>
        <row r="223">
          <cell r="C223">
            <v>1128743</v>
          </cell>
        </row>
        <row r="224">
          <cell r="C224">
            <v>100491</v>
          </cell>
        </row>
        <row r="226">
          <cell r="C226">
            <v>420108</v>
          </cell>
        </row>
        <row r="231">
          <cell r="C231">
            <v>6594</v>
          </cell>
        </row>
        <row r="241">
          <cell r="C241">
            <v>17533518</v>
          </cell>
        </row>
        <row r="242">
          <cell r="C242">
            <v>44564196</v>
          </cell>
        </row>
        <row r="243">
          <cell r="C243">
            <v>-6594</v>
          </cell>
        </row>
        <row r="247">
          <cell r="C247">
            <v>673785471</v>
          </cell>
        </row>
        <row r="255">
          <cell r="C255">
            <v>50457570</v>
          </cell>
        </row>
        <row r="275">
          <cell r="C275">
            <v>2401019369</v>
          </cell>
        </row>
      </sheetData>
      <sheetData sheetId="13" refreshError="1"/>
      <sheetData sheetId="14">
        <row r="5">
          <cell r="C5">
            <v>150000000</v>
          </cell>
          <cell r="F5">
            <v>0</v>
          </cell>
        </row>
        <row r="6">
          <cell r="C6">
            <v>654275</v>
          </cell>
          <cell r="F6">
            <v>161584261</v>
          </cell>
        </row>
        <row r="7">
          <cell r="C7">
            <v>150654275</v>
          </cell>
          <cell r="F7">
            <v>231118410</v>
          </cell>
        </row>
        <row r="8">
          <cell r="C8">
            <v>0</v>
          </cell>
          <cell r="F8">
            <v>187360</v>
          </cell>
        </row>
        <row r="9">
          <cell r="C9">
            <v>0</v>
          </cell>
          <cell r="F9">
            <v>319582</v>
          </cell>
        </row>
        <row r="10">
          <cell r="C10">
            <v>535502</v>
          </cell>
          <cell r="F10">
            <v>18314</v>
          </cell>
        </row>
        <row r="11">
          <cell r="C11">
            <v>3869414</v>
          </cell>
          <cell r="F11">
            <v>525256</v>
          </cell>
        </row>
        <row r="12">
          <cell r="C12">
            <v>4092600</v>
          </cell>
          <cell r="F12">
            <v>706911</v>
          </cell>
        </row>
        <row r="13">
          <cell r="C13">
            <v>2432470</v>
          </cell>
          <cell r="F13">
            <v>-181655</v>
          </cell>
        </row>
        <row r="14">
          <cell r="C14">
            <v>0</v>
          </cell>
          <cell r="F14">
            <v>130</v>
          </cell>
        </row>
        <row r="15">
          <cell r="C15">
            <v>161584261</v>
          </cell>
          <cell r="F15">
            <v>0</v>
          </cell>
        </row>
        <row r="16">
          <cell r="C16">
            <v>0</v>
          </cell>
          <cell r="F16">
            <v>-181785</v>
          </cell>
        </row>
        <row r="17">
          <cell r="C17">
            <v>69534149</v>
          </cell>
          <cell r="F17">
            <v>149591</v>
          </cell>
        </row>
        <row r="18">
          <cell r="C18">
            <v>231118410</v>
          </cell>
          <cell r="F18">
            <v>-331376</v>
          </cell>
        </row>
        <row r="19">
          <cell r="C19">
            <v>25178</v>
          </cell>
          <cell r="F19">
            <v>4335527</v>
          </cell>
        </row>
        <row r="20">
          <cell r="C20">
            <v>0</v>
          </cell>
          <cell r="F20">
            <v>4004151</v>
          </cell>
        </row>
        <row r="21">
          <cell r="C21">
            <v>25178</v>
          </cell>
          <cell r="F21">
            <v>1525687</v>
          </cell>
        </row>
        <row r="22">
          <cell r="C22">
            <v>60182639</v>
          </cell>
          <cell r="F22">
            <v>1525687</v>
          </cell>
        </row>
        <row r="23">
          <cell r="C23">
            <v>0</v>
          </cell>
          <cell r="F23">
            <v>0</v>
          </cell>
        </row>
        <row r="24">
          <cell r="C24">
            <v>23750100</v>
          </cell>
          <cell r="F24">
            <v>0</v>
          </cell>
        </row>
        <row r="25">
          <cell r="C25">
            <v>0</v>
          </cell>
          <cell r="F25">
            <v>2478464</v>
          </cell>
        </row>
        <row r="26">
          <cell r="C26">
            <v>58170640</v>
          </cell>
          <cell r="F26">
            <v>0</v>
          </cell>
        </row>
        <row r="27">
          <cell r="C27">
            <v>2366858</v>
          </cell>
          <cell r="F27">
            <v>0</v>
          </cell>
        </row>
        <row r="28">
          <cell r="C28">
            <v>86622995</v>
          </cell>
          <cell r="F28">
            <v>-331246</v>
          </cell>
        </row>
        <row r="29">
          <cell r="C29">
            <v>231093232</v>
          </cell>
          <cell r="F29">
            <v>2478464</v>
          </cell>
        </row>
        <row r="30">
          <cell r="C30">
            <v>161559083</v>
          </cell>
          <cell r="F30">
            <v>-2809840</v>
          </cell>
        </row>
        <row r="66">
          <cell r="F66">
            <v>0</v>
          </cell>
        </row>
        <row r="158">
          <cell r="C158">
            <v>12680</v>
          </cell>
        </row>
        <row r="159">
          <cell r="C159">
            <v>174680</v>
          </cell>
        </row>
        <row r="183">
          <cell r="C183">
            <v>187360</v>
          </cell>
        </row>
        <row r="193">
          <cell r="C193">
            <v>80</v>
          </cell>
        </row>
        <row r="194">
          <cell r="C194">
            <v>319502</v>
          </cell>
        </row>
        <row r="212">
          <cell r="C212">
            <v>18314</v>
          </cell>
        </row>
        <row r="219">
          <cell r="C219">
            <v>125631</v>
          </cell>
        </row>
        <row r="220">
          <cell r="C220">
            <v>495</v>
          </cell>
        </row>
        <row r="221">
          <cell r="C221">
            <v>648114</v>
          </cell>
        </row>
        <row r="222">
          <cell r="C222">
            <v>21475</v>
          </cell>
        </row>
        <row r="223">
          <cell r="C223">
            <v>53136</v>
          </cell>
        </row>
        <row r="225">
          <cell r="C225">
            <v>8272</v>
          </cell>
        </row>
        <row r="231">
          <cell r="C231">
            <v>30</v>
          </cell>
        </row>
        <row r="232">
          <cell r="C232">
            <v>100</v>
          </cell>
        </row>
        <row r="241">
          <cell r="C241">
            <v>4695033</v>
          </cell>
        </row>
        <row r="242">
          <cell r="C242">
            <v>314872</v>
          </cell>
        </row>
        <row r="243">
          <cell r="C243">
            <v>-100</v>
          </cell>
        </row>
        <row r="247">
          <cell r="C247">
            <v>1525687</v>
          </cell>
        </row>
        <row r="255">
          <cell r="C255">
            <v>2456494</v>
          </cell>
        </row>
        <row r="257">
          <cell r="F257">
            <v>3230239</v>
          </cell>
        </row>
      </sheetData>
      <sheetData sheetId="15" refreshError="1"/>
      <sheetData sheetId="16"/>
      <sheetData sheetId="17" refreshError="1"/>
      <sheetData sheetId="18">
        <row r="5">
          <cell r="C5">
            <v>300000000</v>
          </cell>
          <cell r="F5">
            <v>7342424</v>
          </cell>
        </row>
        <row r="6">
          <cell r="C6">
            <v>3471677</v>
          </cell>
          <cell r="F6">
            <v>814232947</v>
          </cell>
        </row>
        <row r="7">
          <cell r="C7">
            <v>303471677</v>
          </cell>
          <cell r="F7">
            <v>822763220</v>
          </cell>
        </row>
        <row r="8">
          <cell r="C8">
            <v>0</v>
          </cell>
          <cell r="F8">
            <v>3240398</v>
          </cell>
        </row>
        <row r="9">
          <cell r="C9">
            <v>218449247</v>
          </cell>
          <cell r="F9">
            <v>5937364</v>
          </cell>
        </row>
        <row r="10">
          <cell r="C10">
            <v>4393623</v>
          </cell>
          <cell r="F10">
            <v>481554</v>
          </cell>
        </row>
        <row r="11">
          <cell r="C11">
            <v>13470822</v>
          </cell>
          <cell r="F11">
            <v>9659316</v>
          </cell>
        </row>
        <row r="12">
          <cell r="C12">
            <v>51574387</v>
          </cell>
          <cell r="F12">
            <v>5034246</v>
          </cell>
        </row>
        <row r="13">
          <cell r="C13">
            <v>222873191</v>
          </cell>
          <cell r="F13">
            <v>4625070</v>
          </cell>
        </row>
        <row r="14">
          <cell r="C14">
            <v>0</v>
          </cell>
          <cell r="F14">
            <v>0</v>
          </cell>
        </row>
        <row r="15">
          <cell r="C15">
            <v>814232947</v>
          </cell>
          <cell r="F15">
            <v>0</v>
          </cell>
        </row>
        <row r="16">
          <cell r="C16">
            <v>0</v>
          </cell>
          <cell r="F16">
            <v>4625070</v>
          </cell>
        </row>
        <row r="17">
          <cell r="C17">
            <v>8530273</v>
          </cell>
          <cell r="F17">
            <v>1324554</v>
          </cell>
        </row>
        <row r="18">
          <cell r="C18">
            <v>822763220</v>
          </cell>
          <cell r="F18">
            <v>3300516</v>
          </cell>
        </row>
        <row r="19">
          <cell r="C19">
            <v>67223728</v>
          </cell>
          <cell r="F19">
            <v>-617321</v>
          </cell>
        </row>
        <row r="20">
          <cell r="C20">
            <v>13605240</v>
          </cell>
          <cell r="F20">
            <v>2683195</v>
          </cell>
        </row>
        <row r="21">
          <cell r="C21">
            <v>53618488</v>
          </cell>
          <cell r="F21">
            <v>-2057723</v>
          </cell>
        </row>
        <row r="22">
          <cell r="C22">
            <v>470664049</v>
          </cell>
          <cell r="F22">
            <v>-2057723</v>
          </cell>
        </row>
        <row r="23">
          <cell r="C23">
            <v>0</v>
          </cell>
          <cell r="F23">
            <v>0</v>
          </cell>
        </row>
        <row r="24">
          <cell r="C24">
            <v>3253064</v>
          </cell>
          <cell r="F24">
            <v>0</v>
          </cell>
        </row>
        <row r="25">
          <cell r="C25">
            <v>0</v>
          </cell>
          <cell r="F25">
            <v>4740918</v>
          </cell>
        </row>
        <row r="26">
          <cell r="C26">
            <v>3854477</v>
          </cell>
          <cell r="F26">
            <v>0</v>
          </cell>
        </row>
        <row r="27">
          <cell r="C27">
            <v>-2993258</v>
          </cell>
          <cell r="F27">
            <v>0</v>
          </cell>
        </row>
        <row r="28">
          <cell r="C28">
            <v>287023976</v>
          </cell>
          <cell r="F28">
            <v>3300516</v>
          </cell>
        </row>
        <row r="29">
          <cell r="C29">
            <v>761802308</v>
          </cell>
          <cell r="F29">
            <v>4740918</v>
          </cell>
        </row>
        <row r="30">
          <cell r="C30">
            <v>753272035</v>
          </cell>
          <cell r="F30">
            <v>-1440402</v>
          </cell>
        </row>
        <row r="34">
          <cell r="F34">
            <v>2683195</v>
          </cell>
        </row>
        <row r="36">
          <cell r="F36">
            <v>0</v>
          </cell>
        </row>
        <row r="52">
          <cell r="F52" t="str">
            <v>أراضي</v>
          </cell>
        </row>
        <row r="158">
          <cell r="C158">
            <v>4503855</v>
          </cell>
        </row>
        <row r="183">
          <cell r="C183">
            <v>4503855</v>
          </cell>
        </row>
        <row r="185">
          <cell r="C185">
            <v>1263457</v>
          </cell>
        </row>
        <row r="189">
          <cell r="C189">
            <v>1263457</v>
          </cell>
        </row>
        <row r="193">
          <cell r="C193">
            <v>6563</v>
          </cell>
        </row>
        <row r="194">
          <cell r="C194">
            <v>4760624</v>
          </cell>
        </row>
        <row r="195">
          <cell r="C195">
            <v>1170177</v>
          </cell>
        </row>
        <row r="210">
          <cell r="C210">
            <v>481554</v>
          </cell>
        </row>
        <row r="219">
          <cell r="C219">
            <v>5394176</v>
          </cell>
        </row>
        <row r="220">
          <cell r="C220">
            <v>32750</v>
          </cell>
        </row>
        <row r="222">
          <cell r="C222">
            <v>43477</v>
          </cell>
        </row>
        <row r="223">
          <cell r="C223">
            <v>617321</v>
          </cell>
        </row>
        <row r="226">
          <cell r="C226">
            <v>333618</v>
          </cell>
        </row>
        <row r="247">
          <cell r="C247">
            <v>-2057723</v>
          </cell>
        </row>
        <row r="255">
          <cell r="C255">
            <v>4664691</v>
          </cell>
        </row>
        <row r="273">
          <cell r="C273">
            <v>71939144</v>
          </cell>
        </row>
        <row r="274">
          <cell r="C274">
            <v>146510103</v>
          </cell>
        </row>
      </sheetData>
      <sheetData sheetId="19" refreshError="1"/>
      <sheetData sheetId="20">
        <row r="5">
          <cell r="C5">
            <v>250000000</v>
          </cell>
          <cell r="F5">
            <v>15381708</v>
          </cell>
        </row>
        <row r="6">
          <cell r="C6">
            <v>21929254</v>
          </cell>
          <cell r="F6">
            <v>457165830</v>
          </cell>
        </row>
        <row r="7">
          <cell r="C7">
            <v>271929254</v>
          </cell>
          <cell r="F7">
            <v>477703147</v>
          </cell>
        </row>
        <row r="8">
          <cell r="F8">
            <v>16725926</v>
          </cell>
        </row>
        <row r="9">
          <cell r="C9">
            <v>27926043</v>
          </cell>
          <cell r="F9">
            <v>1283894</v>
          </cell>
        </row>
        <row r="10">
          <cell r="C10">
            <v>2200</v>
          </cell>
          <cell r="F10">
            <v>1658967</v>
          </cell>
        </row>
        <row r="11">
          <cell r="C11">
            <v>80120437</v>
          </cell>
          <cell r="F11">
            <v>19668787</v>
          </cell>
        </row>
        <row r="12">
          <cell r="C12">
            <v>47944180</v>
          </cell>
          <cell r="F12">
            <v>8000605</v>
          </cell>
        </row>
        <row r="13">
          <cell r="C13">
            <v>29243716</v>
          </cell>
          <cell r="F13">
            <v>11668182</v>
          </cell>
        </row>
        <row r="14">
          <cell r="C14">
            <v>0</v>
          </cell>
          <cell r="F14">
            <v>0</v>
          </cell>
        </row>
        <row r="15">
          <cell r="C15">
            <v>457165830</v>
          </cell>
          <cell r="F15">
            <v>0</v>
          </cell>
        </row>
        <row r="16">
          <cell r="C16">
            <v>0</v>
          </cell>
          <cell r="F16">
            <v>11668182</v>
          </cell>
        </row>
        <row r="17">
          <cell r="C17">
            <v>20537317</v>
          </cell>
          <cell r="F17">
            <v>558620</v>
          </cell>
        </row>
        <row r="18">
          <cell r="C18">
            <v>477703147</v>
          </cell>
          <cell r="F18">
            <v>11109562</v>
          </cell>
        </row>
        <row r="19">
          <cell r="C19">
            <v>14128124</v>
          </cell>
          <cell r="F19">
            <v>0</v>
          </cell>
        </row>
        <row r="20">
          <cell r="C20">
            <v>10961065</v>
          </cell>
          <cell r="F20">
            <v>11109562</v>
          </cell>
        </row>
        <row r="21">
          <cell r="C21">
            <v>3167059</v>
          </cell>
          <cell r="F21">
            <v>6996900</v>
          </cell>
        </row>
        <row r="22">
          <cell r="C22">
            <v>32150410</v>
          </cell>
          <cell r="F22">
            <v>6996900</v>
          </cell>
        </row>
        <row r="23">
          <cell r="C23">
            <v>0</v>
          </cell>
          <cell r="F23">
            <v>0</v>
          </cell>
        </row>
        <row r="24">
          <cell r="C24">
            <v>190558558</v>
          </cell>
          <cell r="F24">
            <v>0</v>
          </cell>
        </row>
        <row r="25">
          <cell r="C25">
            <v>0</v>
          </cell>
          <cell r="F25">
            <v>4112662</v>
          </cell>
        </row>
        <row r="26">
          <cell r="C26">
            <v>214185014</v>
          </cell>
          <cell r="F26">
            <v>0</v>
          </cell>
        </row>
        <row r="27">
          <cell r="C27">
            <v>8753805</v>
          </cell>
          <cell r="F27">
            <v>0</v>
          </cell>
        </row>
        <row r="28">
          <cell r="C28">
            <v>13506593</v>
          </cell>
          <cell r="F28">
            <v>11109562</v>
          </cell>
        </row>
        <row r="29">
          <cell r="C29">
            <v>459154380</v>
          </cell>
          <cell r="F29">
            <v>4112662</v>
          </cell>
        </row>
        <row r="30">
          <cell r="C30">
            <v>438617063</v>
          </cell>
          <cell r="F30">
            <v>6996900</v>
          </cell>
        </row>
        <row r="34">
          <cell r="F34">
            <v>11109562</v>
          </cell>
        </row>
        <row r="52">
          <cell r="F52" t="str">
            <v>أراضي</v>
          </cell>
        </row>
        <row r="158">
          <cell r="C158">
            <v>17056851</v>
          </cell>
        </row>
        <row r="183">
          <cell r="C183">
            <v>17056851</v>
          </cell>
        </row>
        <row r="185">
          <cell r="C185">
            <v>330925</v>
          </cell>
        </row>
        <row r="189">
          <cell r="C189">
            <v>330925</v>
          </cell>
        </row>
        <row r="193">
          <cell r="C193">
            <v>1283894</v>
          </cell>
        </row>
        <row r="210">
          <cell r="C210">
            <v>1050732</v>
          </cell>
        </row>
        <row r="211">
          <cell r="C211">
            <v>608235</v>
          </cell>
        </row>
        <row r="219">
          <cell r="C219">
            <v>7874134</v>
          </cell>
        </row>
        <row r="226">
          <cell r="C226">
            <v>126471</v>
          </cell>
        </row>
        <row r="247">
          <cell r="C247">
            <v>6532195</v>
          </cell>
        </row>
        <row r="248">
          <cell r="C248">
            <v>464705</v>
          </cell>
        </row>
        <row r="255">
          <cell r="C255">
            <v>4112662</v>
          </cell>
        </row>
        <row r="272">
          <cell r="C272">
            <v>10732594</v>
          </cell>
        </row>
        <row r="273">
          <cell r="C273">
            <v>9971176</v>
          </cell>
        </row>
        <row r="274">
          <cell r="C274">
            <v>7222273</v>
          </cell>
        </row>
      </sheetData>
      <sheetData sheetId="21" refreshError="1"/>
      <sheetData sheetId="22">
        <row r="5">
          <cell r="C5">
            <v>250000000</v>
          </cell>
          <cell r="F5">
            <v>16323135</v>
          </cell>
        </row>
        <row r="6">
          <cell r="C6">
            <v>22139911</v>
          </cell>
          <cell r="F6">
            <v>781414295</v>
          </cell>
        </row>
        <row r="7">
          <cell r="C7">
            <v>272139911</v>
          </cell>
          <cell r="F7">
            <v>804503991</v>
          </cell>
        </row>
        <row r="8">
          <cell r="C8">
            <v>7060000</v>
          </cell>
          <cell r="F8">
            <v>4551466</v>
          </cell>
        </row>
        <row r="9">
          <cell r="C9">
            <v>22344704</v>
          </cell>
          <cell r="F9">
            <v>21941136</v>
          </cell>
        </row>
        <row r="10">
          <cell r="C10">
            <v>19153428</v>
          </cell>
          <cell r="F10">
            <v>3544114</v>
          </cell>
        </row>
        <row r="11">
          <cell r="C11">
            <v>0</v>
          </cell>
          <cell r="F11">
            <v>30036716</v>
          </cell>
        </row>
        <row r="12">
          <cell r="C12">
            <v>262815488</v>
          </cell>
          <cell r="F12">
            <v>7176526</v>
          </cell>
        </row>
        <row r="13">
          <cell r="C13">
            <v>197900764</v>
          </cell>
          <cell r="F13">
            <v>22860190</v>
          </cell>
        </row>
        <row r="14">
          <cell r="C14">
            <v>0</v>
          </cell>
          <cell r="F14">
            <v>422192</v>
          </cell>
        </row>
        <row r="15">
          <cell r="C15">
            <v>781414295</v>
          </cell>
          <cell r="F15">
            <v>0</v>
          </cell>
        </row>
        <row r="16">
          <cell r="C16">
            <v>0</v>
          </cell>
          <cell r="F16">
            <v>22437998</v>
          </cell>
        </row>
        <row r="17">
          <cell r="C17">
            <v>23089696</v>
          </cell>
          <cell r="F17">
            <v>2058142</v>
          </cell>
        </row>
        <row r="18">
          <cell r="C18">
            <v>804503991</v>
          </cell>
          <cell r="F18">
            <v>20379856</v>
          </cell>
        </row>
        <row r="19">
          <cell r="C19">
            <v>43593286</v>
          </cell>
          <cell r="F19">
            <v>-382200</v>
          </cell>
        </row>
        <row r="20">
          <cell r="C20">
            <v>6508860</v>
          </cell>
          <cell r="F20">
            <v>19997656</v>
          </cell>
        </row>
        <row r="21">
          <cell r="C21">
            <v>37084426</v>
          </cell>
          <cell r="F21">
            <v>15515840</v>
          </cell>
        </row>
        <row r="22">
          <cell r="C22">
            <v>212872404</v>
          </cell>
          <cell r="F22">
            <v>12907204</v>
          </cell>
        </row>
        <row r="23">
          <cell r="C23">
            <v>0</v>
          </cell>
          <cell r="F23">
            <v>2608636</v>
          </cell>
        </row>
        <row r="24">
          <cell r="C24">
            <v>11734597</v>
          </cell>
          <cell r="F24">
            <v>0</v>
          </cell>
        </row>
        <row r="25">
          <cell r="C25">
            <v>0</v>
          </cell>
          <cell r="F25">
            <v>4481816</v>
          </cell>
        </row>
        <row r="26">
          <cell r="C26">
            <v>434604695</v>
          </cell>
          <cell r="F26">
            <v>0</v>
          </cell>
        </row>
        <row r="27">
          <cell r="C27">
            <v>22306375</v>
          </cell>
          <cell r="F27">
            <v>0</v>
          </cell>
        </row>
        <row r="28">
          <cell r="C28">
            <v>69578359</v>
          </cell>
          <cell r="F28">
            <v>20802048</v>
          </cell>
        </row>
        <row r="29">
          <cell r="C29">
            <v>751096430</v>
          </cell>
          <cell r="F29">
            <v>4481816</v>
          </cell>
        </row>
        <row r="30">
          <cell r="C30">
            <v>728006734</v>
          </cell>
          <cell r="F30">
            <v>15898040</v>
          </cell>
        </row>
        <row r="34">
          <cell r="F34">
            <v>19997656</v>
          </cell>
        </row>
        <row r="52">
          <cell r="F52" t="str">
            <v>أراضي</v>
          </cell>
        </row>
        <row r="158">
          <cell r="C158">
            <v>5395262</v>
          </cell>
        </row>
        <row r="159">
          <cell r="C159">
            <v>304519</v>
          </cell>
        </row>
        <row r="183">
          <cell r="C183">
            <v>5699781</v>
          </cell>
        </row>
        <row r="185">
          <cell r="C185">
            <v>1148315</v>
          </cell>
        </row>
        <row r="189">
          <cell r="C189">
            <v>1148315</v>
          </cell>
        </row>
        <row r="193">
          <cell r="C193">
            <v>21941136</v>
          </cell>
        </row>
        <row r="210">
          <cell r="C210">
            <v>2743500</v>
          </cell>
        </row>
        <row r="211">
          <cell r="C211">
            <v>747000</v>
          </cell>
        </row>
        <row r="217">
          <cell r="C217">
            <v>53614</v>
          </cell>
        </row>
        <row r="219">
          <cell r="C219">
            <v>4669971</v>
          </cell>
        </row>
        <row r="223">
          <cell r="C223">
            <v>213883</v>
          </cell>
        </row>
        <row r="226">
          <cell r="C226">
            <v>2720438</v>
          </cell>
        </row>
        <row r="231">
          <cell r="C231">
            <v>422192</v>
          </cell>
        </row>
        <row r="242">
          <cell r="C242">
            <v>168317</v>
          </cell>
        </row>
        <row r="247">
          <cell r="C247">
            <v>14541335</v>
          </cell>
        </row>
        <row r="248">
          <cell r="C248">
            <v>974505</v>
          </cell>
        </row>
        <row r="255">
          <cell r="C255">
            <v>4481816</v>
          </cell>
        </row>
        <row r="273">
          <cell r="C273">
            <v>22344704</v>
          </cell>
        </row>
      </sheetData>
      <sheetData sheetId="23" refreshError="1"/>
      <sheetData sheetId="24">
        <row r="5">
          <cell r="C5">
            <v>250000000</v>
          </cell>
          <cell r="F5">
            <v>111469700</v>
          </cell>
        </row>
        <row r="6">
          <cell r="C6">
            <v>23641424</v>
          </cell>
          <cell r="F6">
            <v>1157528890</v>
          </cell>
        </row>
        <row r="7">
          <cell r="C7">
            <v>273641424</v>
          </cell>
          <cell r="F7">
            <v>1171386379</v>
          </cell>
        </row>
        <row r="8">
          <cell r="C8">
            <v>2507408</v>
          </cell>
          <cell r="F8">
            <v>5150975</v>
          </cell>
        </row>
        <row r="9">
          <cell r="C9">
            <v>38642173</v>
          </cell>
          <cell r="F9">
            <v>24584198</v>
          </cell>
        </row>
        <row r="10">
          <cell r="C10">
            <v>31397721</v>
          </cell>
          <cell r="F10">
            <v>14303686</v>
          </cell>
        </row>
        <row r="11">
          <cell r="C11">
            <v>299456990</v>
          </cell>
          <cell r="F11">
            <v>44038859</v>
          </cell>
        </row>
        <row r="12">
          <cell r="C12">
            <v>472157368</v>
          </cell>
          <cell r="F12">
            <v>13664439</v>
          </cell>
        </row>
        <row r="13">
          <cell r="C13">
            <v>39725806</v>
          </cell>
          <cell r="F13">
            <v>30374420</v>
          </cell>
        </row>
        <row r="14">
          <cell r="C14">
            <v>0</v>
          </cell>
          <cell r="F14">
            <v>602969</v>
          </cell>
        </row>
        <row r="15">
          <cell r="C15">
            <v>1157528890</v>
          </cell>
          <cell r="F15">
            <v>0</v>
          </cell>
        </row>
        <row r="16">
          <cell r="C16">
            <v>0</v>
          </cell>
          <cell r="F16">
            <v>29771451</v>
          </cell>
        </row>
        <row r="17">
          <cell r="C17">
            <v>13857489</v>
          </cell>
          <cell r="F17">
            <v>1654482</v>
          </cell>
        </row>
        <row r="18">
          <cell r="C18">
            <v>1171386379</v>
          </cell>
          <cell r="F18">
            <v>28116969</v>
          </cell>
        </row>
        <row r="19">
          <cell r="C19">
            <v>67023244</v>
          </cell>
          <cell r="F19">
            <v>-24855</v>
          </cell>
        </row>
        <row r="20">
          <cell r="C20">
            <v>16249239</v>
          </cell>
          <cell r="F20">
            <v>28092114</v>
          </cell>
        </row>
        <row r="21">
          <cell r="C21">
            <v>50774005</v>
          </cell>
          <cell r="F21">
            <v>12731344</v>
          </cell>
        </row>
        <row r="22">
          <cell r="C22">
            <v>188244891</v>
          </cell>
          <cell r="F22">
            <v>9192754</v>
          </cell>
        </row>
        <row r="23">
          <cell r="C23">
            <v>0</v>
          </cell>
          <cell r="F23">
            <v>3538590</v>
          </cell>
        </row>
        <row r="24">
          <cell r="C24">
            <v>102423042</v>
          </cell>
          <cell r="F24">
            <v>0</v>
          </cell>
        </row>
        <row r="25">
          <cell r="C25">
            <v>0</v>
          </cell>
          <cell r="F25">
            <v>15360770</v>
          </cell>
        </row>
        <row r="26">
          <cell r="C26">
            <v>519878064</v>
          </cell>
          <cell r="F26">
            <v>0</v>
          </cell>
        </row>
        <row r="27">
          <cell r="C27">
            <v>59166101</v>
          </cell>
          <cell r="F27">
            <v>0</v>
          </cell>
        </row>
        <row r="28">
          <cell r="C28">
            <v>139430576</v>
          </cell>
          <cell r="F28">
            <v>28719938</v>
          </cell>
        </row>
        <row r="29">
          <cell r="C29">
            <v>1009142674</v>
          </cell>
          <cell r="F29">
            <v>15360770</v>
          </cell>
        </row>
        <row r="30">
          <cell r="C30">
            <v>995285185</v>
          </cell>
          <cell r="F30">
            <v>12756199</v>
          </cell>
        </row>
        <row r="34">
          <cell r="F34">
            <v>28092114</v>
          </cell>
        </row>
        <row r="52">
          <cell r="F52" t="str">
            <v>أراضي</v>
          </cell>
        </row>
        <row r="158">
          <cell r="C158">
            <v>10903897</v>
          </cell>
        </row>
        <row r="183">
          <cell r="C183">
            <v>10903897</v>
          </cell>
        </row>
        <row r="185">
          <cell r="C185">
            <v>5752922</v>
          </cell>
        </row>
        <row r="189">
          <cell r="C189">
            <v>5752922</v>
          </cell>
        </row>
        <row r="193">
          <cell r="C193">
            <v>24584198</v>
          </cell>
        </row>
        <row r="210">
          <cell r="C210">
            <v>10317665</v>
          </cell>
        </row>
        <row r="217">
          <cell r="C217">
            <v>3986021</v>
          </cell>
        </row>
        <row r="219">
          <cell r="C219">
            <v>10141084</v>
          </cell>
        </row>
        <row r="221">
          <cell r="C221">
            <v>-602969</v>
          </cell>
        </row>
        <row r="223">
          <cell r="C223">
            <v>420808</v>
          </cell>
        </row>
        <row r="224">
          <cell r="C224">
            <v>176837</v>
          </cell>
        </row>
        <row r="226">
          <cell r="C226">
            <v>4723969</v>
          </cell>
        </row>
        <row r="231">
          <cell r="C231">
            <v>602969</v>
          </cell>
        </row>
        <row r="241">
          <cell r="C241">
            <v>572790</v>
          </cell>
        </row>
        <row r="247">
          <cell r="C247">
            <v>10837194</v>
          </cell>
        </row>
        <row r="248">
          <cell r="C248">
            <v>1337230</v>
          </cell>
        </row>
        <row r="249">
          <cell r="C249">
            <v>556920</v>
          </cell>
        </row>
        <row r="255">
          <cell r="C255">
            <v>15360770</v>
          </cell>
        </row>
        <row r="274">
          <cell r="C274">
            <v>7702983</v>
          </cell>
        </row>
        <row r="275">
          <cell r="C275">
            <v>30939190</v>
          </cell>
        </row>
      </sheetData>
      <sheetData sheetId="25" refreshError="1"/>
      <sheetData sheetId="26">
        <row r="5">
          <cell r="C5">
            <v>250000000</v>
          </cell>
          <cell r="F5">
            <v>51187521</v>
          </cell>
        </row>
        <row r="6">
          <cell r="C6">
            <v>10626478</v>
          </cell>
          <cell r="F6">
            <v>569356045</v>
          </cell>
        </row>
        <row r="7">
          <cell r="C7">
            <v>260626478</v>
          </cell>
          <cell r="F7">
            <v>570488920</v>
          </cell>
        </row>
        <row r="8">
          <cell r="C8">
            <v>1000000</v>
          </cell>
          <cell r="F8">
            <v>34254</v>
          </cell>
        </row>
        <row r="9">
          <cell r="C9">
            <v>40659417</v>
          </cell>
          <cell r="F9">
            <v>4241574</v>
          </cell>
        </row>
        <row r="10">
          <cell r="C10">
            <v>22313965</v>
          </cell>
          <cell r="F10">
            <v>1669235</v>
          </cell>
        </row>
        <row r="11">
          <cell r="C11">
            <v>125439216</v>
          </cell>
          <cell r="F11">
            <v>5945063</v>
          </cell>
        </row>
        <row r="12">
          <cell r="C12">
            <v>63209300</v>
          </cell>
          <cell r="F12">
            <v>2136647</v>
          </cell>
        </row>
        <row r="13">
          <cell r="C13">
            <v>56107669</v>
          </cell>
          <cell r="F13">
            <v>3808416</v>
          </cell>
        </row>
        <row r="14">
          <cell r="C14">
            <v>0</v>
          </cell>
          <cell r="F14">
            <v>0</v>
          </cell>
        </row>
        <row r="15">
          <cell r="C15">
            <v>569356045</v>
          </cell>
          <cell r="F15">
            <v>0</v>
          </cell>
        </row>
        <row r="16">
          <cell r="C16">
            <v>0</v>
          </cell>
          <cell r="F16">
            <v>3808416</v>
          </cell>
        </row>
        <row r="17">
          <cell r="C17">
            <v>1132875</v>
          </cell>
          <cell r="F17">
            <v>877127</v>
          </cell>
        </row>
        <row r="18">
          <cell r="C18">
            <v>570488920</v>
          </cell>
          <cell r="F18">
            <v>2931289</v>
          </cell>
        </row>
        <row r="19">
          <cell r="C19">
            <v>26188112</v>
          </cell>
          <cell r="F19">
            <v>-518660</v>
          </cell>
        </row>
        <row r="20">
          <cell r="C20">
            <v>7902885</v>
          </cell>
          <cell r="F20">
            <v>2412629</v>
          </cell>
        </row>
        <row r="21">
          <cell r="C21">
            <v>18285227</v>
          </cell>
          <cell r="F21">
            <v>17218</v>
          </cell>
        </row>
        <row r="22">
          <cell r="C22">
            <v>135487661</v>
          </cell>
          <cell r="F22">
            <v>17218</v>
          </cell>
        </row>
        <row r="23">
          <cell r="C23">
            <v>0</v>
          </cell>
          <cell r="F23">
            <v>0</v>
          </cell>
        </row>
        <row r="24">
          <cell r="C24">
            <v>4420423</v>
          </cell>
          <cell r="F24">
            <v>0</v>
          </cell>
        </row>
        <row r="25">
          <cell r="C25">
            <v>46874873</v>
          </cell>
          <cell r="F25">
            <v>2395411</v>
          </cell>
        </row>
        <row r="26">
          <cell r="C26">
            <v>192336710</v>
          </cell>
          <cell r="F26">
            <v>0</v>
          </cell>
        </row>
        <row r="27">
          <cell r="C27">
            <v>82299053</v>
          </cell>
          <cell r="F27">
            <v>0</v>
          </cell>
        </row>
        <row r="28">
          <cell r="C28">
            <v>39597452</v>
          </cell>
          <cell r="F28">
            <v>2931289</v>
          </cell>
        </row>
        <row r="29">
          <cell r="C29">
            <v>501016172</v>
          </cell>
          <cell r="F29">
            <v>2395411</v>
          </cell>
        </row>
        <row r="30">
          <cell r="C30">
            <v>499883297</v>
          </cell>
          <cell r="F30">
            <v>535878</v>
          </cell>
        </row>
        <row r="34">
          <cell r="F34">
            <v>2412629</v>
          </cell>
        </row>
        <row r="52">
          <cell r="F52" t="str">
            <v>أراضي</v>
          </cell>
        </row>
        <row r="158">
          <cell r="C158">
            <v>5402956</v>
          </cell>
        </row>
        <row r="159">
          <cell r="C159">
            <v>457566</v>
          </cell>
        </row>
        <row r="183">
          <cell r="C183">
            <v>5860522</v>
          </cell>
        </row>
        <row r="185">
          <cell r="C185">
            <v>5826268</v>
          </cell>
        </row>
        <row r="189">
          <cell r="C189">
            <v>5826268</v>
          </cell>
        </row>
        <row r="193">
          <cell r="C193">
            <v>2400478</v>
          </cell>
        </row>
        <row r="194">
          <cell r="C194">
            <v>119440</v>
          </cell>
        </row>
        <row r="195">
          <cell r="C195">
            <v>1207713</v>
          </cell>
        </row>
        <row r="196">
          <cell r="C196">
            <v>198001</v>
          </cell>
        </row>
        <row r="197">
          <cell r="C197">
            <v>9</v>
          </cell>
        </row>
        <row r="198">
          <cell r="C198">
            <v>7222</v>
          </cell>
        </row>
        <row r="199">
          <cell r="C199">
            <v>308711</v>
          </cell>
        </row>
        <row r="210">
          <cell r="C210">
            <v>64643</v>
          </cell>
        </row>
        <row r="211">
          <cell r="C211">
            <v>111737</v>
          </cell>
        </row>
        <row r="212">
          <cell r="C212">
            <v>214855</v>
          </cell>
        </row>
        <row r="213">
          <cell r="C213">
            <v>1278000</v>
          </cell>
        </row>
        <row r="219">
          <cell r="C219">
            <v>2168070</v>
          </cell>
        </row>
        <row r="223">
          <cell r="C223">
            <v>24298</v>
          </cell>
        </row>
        <row r="224">
          <cell r="C224">
            <v>7125</v>
          </cell>
        </row>
        <row r="241">
          <cell r="C241">
            <v>225953</v>
          </cell>
        </row>
        <row r="242">
          <cell r="C242">
            <v>713190</v>
          </cell>
        </row>
        <row r="247">
          <cell r="C247">
            <v>17218</v>
          </cell>
        </row>
        <row r="255">
          <cell r="C255">
            <v>2395411</v>
          </cell>
        </row>
        <row r="273">
          <cell r="C273">
            <v>1766030</v>
          </cell>
        </row>
        <row r="274">
          <cell r="C274">
            <v>3036799</v>
          </cell>
        </row>
        <row r="275">
          <cell r="C275">
            <v>35856588</v>
          </cell>
        </row>
      </sheetData>
      <sheetData sheetId="27" refreshError="1"/>
      <sheetData sheetId="28">
        <row r="5">
          <cell r="C5">
            <v>250000000</v>
          </cell>
          <cell r="F5">
            <v>32272198</v>
          </cell>
        </row>
        <row r="6">
          <cell r="C6">
            <v>6641507</v>
          </cell>
          <cell r="F6">
            <v>628107919</v>
          </cell>
        </row>
        <row r="7">
          <cell r="C7">
            <v>256641507</v>
          </cell>
          <cell r="F7">
            <v>658060839</v>
          </cell>
        </row>
        <row r="8">
          <cell r="C8">
            <v>0</v>
          </cell>
          <cell r="F8">
            <v>11979329</v>
          </cell>
        </row>
        <row r="9">
          <cell r="C9">
            <v>25258185</v>
          </cell>
          <cell r="F9">
            <v>20905726</v>
          </cell>
        </row>
        <row r="10">
          <cell r="C10">
            <v>60774257</v>
          </cell>
          <cell r="F10">
            <v>2887860</v>
          </cell>
        </row>
        <row r="11">
          <cell r="C11">
            <v>34727826</v>
          </cell>
          <cell r="F11">
            <v>35772915</v>
          </cell>
        </row>
        <row r="12">
          <cell r="C12">
            <v>155054529</v>
          </cell>
          <cell r="F12">
            <v>14047874</v>
          </cell>
        </row>
        <row r="13">
          <cell r="C13">
            <v>95651615</v>
          </cell>
          <cell r="F13">
            <v>21725041</v>
          </cell>
        </row>
        <row r="14">
          <cell r="C14">
            <v>0</v>
          </cell>
          <cell r="F14">
            <v>0</v>
          </cell>
        </row>
        <row r="15">
          <cell r="C15">
            <v>628107919</v>
          </cell>
          <cell r="F15">
            <v>0</v>
          </cell>
        </row>
        <row r="16">
          <cell r="C16">
            <v>0</v>
          </cell>
          <cell r="F16">
            <v>21725041</v>
          </cell>
        </row>
        <row r="17">
          <cell r="C17">
            <v>29952920</v>
          </cell>
          <cell r="F17">
            <v>2689043</v>
          </cell>
        </row>
        <row r="18">
          <cell r="C18">
            <v>658060839</v>
          </cell>
          <cell r="F18">
            <v>19035998</v>
          </cell>
        </row>
        <row r="19">
          <cell r="C19">
            <v>33706318</v>
          </cell>
          <cell r="F19">
            <v>-172649</v>
          </cell>
        </row>
        <row r="20">
          <cell r="C20">
            <v>8093380</v>
          </cell>
          <cell r="F20">
            <v>18863349</v>
          </cell>
        </row>
        <row r="21">
          <cell r="C21">
            <v>25612938</v>
          </cell>
          <cell r="F21">
            <v>11505981</v>
          </cell>
        </row>
        <row r="22">
          <cell r="C22">
            <v>194222357</v>
          </cell>
          <cell r="F22">
            <v>9202802</v>
          </cell>
        </row>
        <row r="23">
          <cell r="C23">
            <v>0</v>
          </cell>
          <cell r="F23">
            <v>2303179</v>
          </cell>
        </row>
        <row r="24">
          <cell r="C24">
            <v>59092583</v>
          </cell>
          <cell r="F24">
            <v>0</v>
          </cell>
        </row>
        <row r="25">
          <cell r="C25">
            <v>0</v>
          </cell>
          <cell r="F25">
            <v>7357368</v>
          </cell>
        </row>
        <row r="26">
          <cell r="C26">
            <v>283973204</v>
          </cell>
          <cell r="F26">
            <v>0</v>
          </cell>
        </row>
        <row r="27">
          <cell r="C27">
            <v>40954316</v>
          </cell>
          <cell r="F27">
            <v>0</v>
          </cell>
        </row>
        <row r="28">
          <cell r="C28">
            <v>21933243</v>
          </cell>
          <cell r="F28">
            <v>19035998</v>
          </cell>
        </row>
        <row r="29">
          <cell r="C29">
            <v>600175703</v>
          </cell>
          <cell r="F29">
            <v>7357368</v>
          </cell>
        </row>
        <row r="30">
          <cell r="C30">
            <v>570222783</v>
          </cell>
          <cell r="F30">
            <v>11678630</v>
          </cell>
        </row>
        <row r="34">
          <cell r="F34">
            <v>18863349</v>
          </cell>
        </row>
        <row r="52">
          <cell r="F52" t="str">
            <v>أراضي</v>
          </cell>
        </row>
        <row r="159">
          <cell r="C159">
            <v>15963496</v>
          </cell>
        </row>
        <row r="183">
          <cell r="C183">
            <v>15963496</v>
          </cell>
        </row>
        <row r="185">
          <cell r="C185">
            <v>3984167</v>
          </cell>
        </row>
        <row r="189">
          <cell r="C189">
            <v>3984167</v>
          </cell>
        </row>
        <row r="194">
          <cell r="C194">
            <v>18845494</v>
          </cell>
        </row>
        <row r="199">
          <cell r="C199">
            <v>2060232</v>
          </cell>
        </row>
        <row r="210">
          <cell r="C210">
            <v>2887860</v>
          </cell>
        </row>
        <row r="219">
          <cell r="C219">
            <v>12984679</v>
          </cell>
        </row>
        <row r="223">
          <cell r="C223">
            <v>997037</v>
          </cell>
        </row>
        <row r="226">
          <cell r="C226">
            <v>2060232</v>
          </cell>
        </row>
        <row r="241">
          <cell r="C241">
            <v>824388</v>
          </cell>
        </row>
        <row r="247">
          <cell r="C247">
            <v>11467385</v>
          </cell>
        </row>
        <row r="248">
          <cell r="C248">
            <v>53</v>
          </cell>
        </row>
        <row r="249">
          <cell r="C249">
            <v>38543</v>
          </cell>
        </row>
        <row r="255">
          <cell r="C255">
            <v>7357368</v>
          </cell>
        </row>
        <row r="272">
          <cell r="C272">
            <v>17652731</v>
          </cell>
        </row>
        <row r="274">
          <cell r="C274">
            <v>7605454</v>
          </cell>
        </row>
      </sheetData>
      <sheetData sheetId="29" refreshError="1"/>
      <sheetData sheetId="30">
        <row r="5">
          <cell r="C5">
            <v>112000000</v>
          </cell>
          <cell r="F5">
            <v>3989951</v>
          </cell>
        </row>
        <row r="6">
          <cell r="C6">
            <v>-168206283</v>
          </cell>
          <cell r="F6">
            <v>251472341</v>
          </cell>
        </row>
        <row r="7">
          <cell r="C7">
            <v>-56206283</v>
          </cell>
          <cell r="F7">
            <v>271682702</v>
          </cell>
        </row>
        <row r="8">
          <cell r="C8">
            <v>0</v>
          </cell>
          <cell r="F8">
            <v>1770886</v>
          </cell>
        </row>
        <row r="9">
          <cell r="C9">
            <v>190908744</v>
          </cell>
          <cell r="F9">
            <v>276339</v>
          </cell>
        </row>
        <row r="10">
          <cell r="C10">
            <v>6647390</v>
          </cell>
          <cell r="F10">
            <v>405034</v>
          </cell>
        </row>
        <row r="11">
          <cell r="C11">
            <v>2687359</v>
          </cell>
          <cell r="F11">
            <v>2452259</v>
          </cell>
        </row>
        <row r="12">
          <cell r="C12">
            <v>23685220</v>
          </cell>
          <cell r="F12">
            <v>714874</v>
          </cell>
        </row>
        <row r="13">
          <cell r="C13">
            <v>83749911</v>
          </cell>
          <cell r="F13">
            <v>1737385</v>
          </cell>
        </row>
        <row r="14">
          <cell r="C14">
            <v>0</v>
          </cell>
          <cell r="F14">
            <v>0</v>
          </cell>
        </row>
        <row r="15">
          <cell r="C15">
            <v>251472341</v>
          </cell>
          <cell r="F15">
            <v>0</v>
          </cell>
        </row>
        <row r="16">
          <cell r="C16">
            <v>0</v>
          </cell>
          <cell r="F16">
            <v>1737385</v>
          </cell>
        </row>
        <row r="17">
          <cell r="C17">
            <v>20210361</v>
          </cell>
          <cell r="F17">
            <v>711063</v>
          </cell>
        </row>
        <row r="18">
          <cell r="C18">
            <v>271682702</v>
          </cell>
          <cell r="F18">
            <v>1026322</v>
          </cell>
        </row>
        <row r="19">
          <cell r="C19">
            <v>30619732</v>
          </cell>
          <cell r="F19">
            <v>-604000</v>
          </cell>
        </row>
        <row r="20">
          <cell r="C20">
            <v>10385131</v>
          </cell>
          <cell r="F20">
            <v>422322</v>
          </cell>
        </row>
        <row r="21">
          <cell r="C21">
            <v>20234601</v>
          </cell>
          <cell r="F21">
            <v>-1102229</v>
          </cell>
        </row>
        <row r="22">
          <cell r="C22">
            <v>80737362</v>
          </cell>
          <cell r="F22">
            <v>-1102229</v>
          </cell>
        </row>
        <row r="23">
          <cell r="C23">
            <v>0</v>
          </cell>
          <cell r="F23">
            <v>0</v>
          </cell>
        </row>
        <row r="24">
          <cell r="C24">
            <v>0</v>
          </cell>
          <cell r="F24">
            <v>0</v>
          </cell>
        </row>
        <row r="25">
          <cell r="C25">
            <v>0</v>
          </cell>
          <cell r="F25">
            <v>1524551</v>
          </cell>
        </row>
        <row r="26">
          <cell r="C26">
            <v>6039727</v>
          </cell>
          <cell r="F26">
            <v>0</v>
          </cell>
        </row>
        <row r="27">
          <cell r="C27">
            <v>3627693</v>
          </cell>
          <cell r="F27">
            <v>0</v>
          </cell>
        </row>
        <row r="28">
          <cell r="C28">
            <v>157053368</v>
          </cell>
          <cell r="F28">
            <v>1026322</v>
          </cell>
        </row>
        <row r="29">
          <cell r="C29">
            <v>247458150</v>
          </cell>
          <cell r="F29">
            <v>1524551</v>
          </cell>
        </row>
        <row r="30">
          <cell r="C30">
            <v>227247789</v>
          </cell>
          <cell r="F30">
            <v>-498229</v>
          </cell>
        </row>
        <row r="34">
          <cell r="F34">
            <v>422322</v>
          </cell>
        </row>
        <row r="52">
          <cell r="F52" t="str">
            <v>أراضي</v>
          </cell>
        </row>
        <row r="158">
          <cell r="C158">
            <v>1770886</v>
          </cell>
        </row>
        <row r="183">
          <cell r="C183">
            <v>1770886</v>
          </cell>
        </row>
        <row r="193">
          <cell r="C193">
            <v>91900</v>
          </cell>
        </row>
        <row r="194">
          <cell r="C194">
            <v>184439</v>
          </cell>
        </row>
        <row r="210">
          <cell r="C210">
            <v>391225</v>
          </cell>
        </row>
        <row r="211">
          <cell r="C211">
            <v>13809</v>
          </cell>
        </row>
        <row r="219">
          <cell r="C219">
            <v>1054690</v>
          </cell>
        </row>
        <row r="223">
          <cell r="C223">
            <v>396885</v>
          </cell>
        </row>
        <row r="226">
          <cell r="C226">
            <v>57069</v>
          </cell>
        </row>
        <row r="242">
          <cell r="C242">
            <v>207115</v>
          </cell>
        </row>
        <row r="247">
          <cell r="C247">
            <v>-1102229</v>
          </cell>
        </row>
        <row r="248">
          <cell r="C248">
            <v>3998</v>
          </cell>
        </row>
        <row r="249">
          <cell r="C249">
            <v>29698</v>
          </cell>
        </row>
        <row r="250">
          <cell r="C250">
            <v>-33696</v>
          </cell>
        </row>
        <row r="255">
          <cell r="C255">
            <v>1524551</v>
          </cell>
        </row>
        <row r="273">
          <cell r="C273">
            <v>130732745</v>
          </cell>
        </row>
        <row r="275">
          <cell r="C275">
            <v>60175999</v>
          </cell>
        </row>
      </sheetData>
      <sheetData sheetId="31" refreshError="1"/>
      <sheetData sheetId="32">
        <row r="5">
          <cell r="C5">
            <v>250000000</v>
          </cell>
          <cell r="F5">
            <v>28106029</v>
          </cell>
        </row>
        <row r="6">
          <cell r="C6">
            <v>47126650</v>
          </cell>
          <cell r="F6">
            <v>524176587</v>
          </cell>
        </row>
        <row r="7">
          <cell r="C7">
            <v>297126650</v>
          </cell>
          <cell r="F7">
            <v>531091744</v>
          </cell>
        </row>
        <row r="8">
          <cell r="C8">
            <v>0</v>
          </cell>
          <cell r="F8">
            <v>2609076</v>
          </cell>
        </row>
        <row r="9">
          <cell r="C9">
            <v>8554893</v>
          </cell>
          <cell r="F9">
            <v>2121074</v>
          </cell>
        </row>
        <row r="10">
          <cell r="C10">
            <v>1486875</v>
          </cell>
          <cell r="F10">
            <v>579815</v>
          </cell>
        </row>
        <row r="11">
          <cell r="C11">
            <v>23748031</v>
          </cell>
          <cell r="F11">
            <v>5309965</v>
          </cell>
        </row>
        <row r="12">
          <cell r="C12">
            <v>183123904</v>
          </cell>
          <cell r="F12">
            <v>4310952</v>
          </cell>
        </row>
        <row r="13">
          <cell r="C13">
            <v>10136234</v>
          </cell>
          <cell r="F13">
            <v>999013</v>
          </cell>
        </row>
        <row r="14">
          <cell r="C14">
            <v>0</v>
          </cell>
          <cell r="F14">
            <v>99978</v>
          </cell>
        </row>
        <row r="15">
          <cell r="C15">
            <v>524176587</v>
          </cell>
          <cell r="F15">
            <v>0</v>
          </cell>
        </row>
        <row r="16">
          <cell r="C16">
            <v>0</v>
          </cell>
          <cell r="F16">
            <v>899035</v>
          </cell>
        </row>
        <row r="17">
          <cell r="C17">
            <v>6915157</v>
          </cell>
          <cell r="F17">
            <v>1318557</v>
          </cell>
        </row>
        <row r="18">
          <cell r="C18">
            <v>531091744</v>
          </cell>
          <cell r="F18">
            <v>-419522</v>
          </cell>
        </row>
        <row r="19">
          <cell r="C19">
            <v>14062550</v>
          </cell>
          <cell r="F19">
            <v>-83776</v>
          </cell>
        </row>
        <row r="20">
          <cell r="C20">
            <v>4992662</v>
          </cell>
          <cell r="F20">
            <v>-503298</v>
          </cell>
        </row>
        <row r="21">
          <cell r="C21">
            <v>9069888</v>
          </cell>
          <cell r="F21">
            <v>-3862555</v>
          </cell>
        </row>
        <row r="22">
          <cell r="C22">
            <v>0</v>
          </cell>
          <cell r="F22">
            <v>-3862555</v>
          </cell>
        </row>
        <row r="23">
          <cell r="C23">
            <v>300</v>
          </cell>
          <cell r="F23">
            <v>0</v>
          </cell>
        </row>
        <row r="24">
          <cell r="C24">
            <v>59170000</v>
          </cell>
          <cell r="F24">
            <v>0</v>
          </cell>
        </row>
        <row r="25">
          <cell r="C25">
            <v>8085835</v>
          </cell>
          <cell r="F25">
            <v>3359257</v>
          </cell>
        </row>
        <row r="26">
          <cell r="C26">
            <v>402463655</v>
          </cell>
          <cell r="F26">
            <v>0</v>
          </cell>
        </row>
        <row r="27">
          <cell r="C27">
            <v>21388262</v>
          </cell>
          <cell r="F27">
            <v>0</v>
          </cell>
        </row>
        <row r="28">
          <cell r="C28">
            <v>2807775</v>
          </cell>
          <cell r="F28">
            <v>-319544</v>
          </cell>
        </row>
        <row r="29">
          <cell r="C29">
            <v>493915827</v>
          </cell>
          <cell r="F29">
            <v>3359257</v>
          </cell>
        </row>
        <row r="30">
          <cell r="C30">
            <v>487000670</v>
          </cell>
          <cell r="F30">
            <v>-3778779</v>
          </cell>
        </row>
        <row r="34">
          <cell r="F34">
            <v>-503298</v>
          </cell>
        </row>
        <row r="52">
          <cell r="F52" t="str">
            <v>أراضي</v>
          </cell>
        </row>
        <row r="158">
          <cell r="C158">
            <v>2755384</v>
          </cell>
        </row>
        <row r="183">
          <cell r="C183">
            <v>2755384</v>
          </cell>
        </row>
        <row r="185">
          <cell r="C185">
            <v>146308</v>
          </cell>
        </row>
        <row r="189">
          <cell r="C189">
            <v>146308</v>
          </cell>
        </row>
        <row r="193">
          <cell r="C193">
            <v>2121074</v>
          </cell>
        </row>
        <row r="210">
          <cell r="C210">
            <v>542506</v>
          </cell>
        </row>
        <row r="211">
          <cell r="C211">
            <v>37309</v>
          </cell>
        </row>
        <row r="219">
          <cell r="C219">
            <v>4039685</v>
          </cell>
        </row>
        <row r="220">
          <cell r="C220">
            <v>7746</v>
          </cell>
        </row>
        <row r="221">
          <cell r="C221">
            <v>-99978</v>
          </cell>
        </row>
        <row r="223">
          <cell r="C223">
            <v>121911</v>
          </cell>
        </row>
        <row r="226">
          <cell r="C226">
            <v>500902</v>
          </cell>
        </row>
        <row r="231">
          <cell r="C231">
            <v>99978</v>
          </cell>
        </row>
        <row r="241">
          <cell r="C241">
            <v>38135</v>
          </cell>
        </row>
        <row r="247">
          <cell r="C247">
            <v>-5121655</v>
          </cell>
        </row>
        <row r="248">
          <cell r="C248">
            <v>1259100</v>
          </cell>
        </row>
        <row r="255">
          <cell r="C255">
            <v>3351511</v>
          </cell>
        </row>
        <row r="273">
          <cell r="C273">
            <v>469058</v>
          </cell>
        </row>
        <row r="274">
          <cell r="C274">
            <v>8085835</v>
          </cell>
        </row>
      </sheetData>
      <sheetData sheetId="33" refreshError="1"/>
      <sheetData sheetId="34">
        <row r="5">
          <cell r="C5">
            <v>250000000</v>
          </cell>
          <cell r="F5">
            <v>24912141</v>
          </cell>
        </row>
        <row r="6">
          <cell r="C6">
            <v>40786915</v>
          </cell>
          <cell r="F6">
            <v>1020832582</v>
          </cell>
        </row>
        <row r="7">
          <cell r="C7">
            <v>290786915</v>
          </cell>
          <cell r="F7">
            <v>1029366805</v>
          </cell>
        </row>
        <row r="8">
          <cell r="C8">
            <v>8635000</v>
          </cell>
          <cell r="F8">
            <v>11402829</v>
          </cell>
        </row>
        <row r="9">
          <cell r="C9">
            <v>52353581</v>
          </cell>
          <cell r="F9">
            <v>35376278</v>
          </cell>
        </row>
        <row r="10">
          <cell r="C10">
            <v>545726</v>
          </cell>
          <cell r="F10">
            <v>-3020966</v>
          </cell>
        </row>
        <row r="11">
          <cell r="C11">
            <v>14179434</v>
          </cell>
          <cell r="F11">
            <v>43758141</v>
          </cell>
        </row>
        <row r="12">
          <cell r="C12">
            <v>576450768</v>
          </cell>
          <cell r="F12">
            <v>13319901</v>
          </cell>
        </row>
        <row r="13">
          <cell r="C13">
            <v>77881158</v>
          </cell>
          <cell r="F13">
            <v>30438240</v>
          </cell>
        </row>
        <row r="14">
          <cell r="C14">
            <v>0</v>
          </cell>
          <cell r="F14">
            <v>67057</v>
          </cell>
        </row>
        <row r="15">
          <cell r="C15">
            <v>1020832582</v>
          </cell>
          <cell r="F15">
            <v>0</v>
          </cell>
        </row>
        <row r="16">
          <cell r="C16">
            <v>0</v>
          </cell>
          <cell r="F16">
            <v>30371183</v>
          </cell>
        </row>
        <row r="17">
          <cell r="C17">
            <v>8534223</v>
          </cell>
          <cell r="F17">
            <v>1535128</v>
          </cell>
        </row>
        <row r="18">
          <cell r="C18">
            <v>1029366805</v>
          </cell>
          <cell r="F18">
            <v>28836055</v>
          </cell>
        </row>
        <row r="19">
          <cell r="C19">
            <v>201367906</v>
          </cell>
          <cell r="F19">
            <v>-1065410</v>
          </cell>
        </row>
        <row r="20">
          <cell r="C20">
            <v>11912547</v>
          </cell>
          <cell r="F20">
            <v>27770645</v>
          </cell>
        </row>
        <row r="21">
          <cell r="C21">
            <v>189455359</v>
          </cell>
          <cell r="F21">
            <v>25081798</v>
          </cell>
        </row>
        <row r="22">
          <cell r="C22">
            <v>122790122</v>
          </cell>
          <cell r="F22">
            <v>22581798</v>
          </cell>
        </row>
        <row r="23">
          <cell r="C23">
            <v>0</v>
          </cell>
          <cell r="F23">
            <v>2500000</v>
          </cell>
        </row>
        <row r="24">
          <cell r="C24">
            <v>2963340</v>
          </cell>
          <cell r="F24">
            <v>0</v>
          </cell>
        </row>
        <row r="25">
          <cell r="C25">
            <v>0</v>
          </cell>
          <cell r="F25">
            <v>2688847</v>
          </cell>
        </row>
        <row r="26">
          <cell r="C26">
            <v>177535646</v>
          </cell>
          <cell r="F26">
            <v>0</v>
          </cell>
        </row>
        <row r="27">
          <cell r="C27">
            <v>424639050</v>
          </cell>
          <cell r="F27">
            <v>0</v>
          </cell>
        </row>
        <row r="28">
          <cell r="C28">
            <v>87071147</v>
          </cell>
          <cell r="F28">
            <v>28903112</v>
          </cell>
        </row>
        <row r="29">
          <cell r="C29">
            <v>814999305</v>
          </cell>
          <cell r="F29">
            <v>2688847</v>
          </cell>
        </row>
        <row r="30">
          <cell r="C30">
            <v>806465082</v>
          </cell>
          <cell r="F30">
            <v>26147208</v>
          </cell>
        </row>
        <row r="34">
          <cell r="F34">
            <v>27770645</v>
          </cell>
        </row>
        <row r="52">
          <cell r="F52" t="str">
            <v>أراضي</v>
          </cell>
        </row>
        <row r="158">
          <cell r="C158">
            <v>11806201</v>
          </cell>
        </row>
        <row r="183">
          <cell r="C183">
            <v>11806201</v>
          </cell>
        </row>
        <row r="185">
          <cell r="C185">
            <v>403372</v>
          </cell>
        </row>
        <row r="189">
          <cell r="C189">
            <v>403372</v>
          </cell>
        </row>
        <row r="193">
          <cell r="C193">
            <v>35376278</v>
          </cell>
        </row>
        <row r="210">
          <cell r="C210">
            <v>-3674948</v>
          </cell>
        </row>
        <row r="211">
          <cell r="C211">
            <v>653982</v>
          </cell>
        </row>
        <row r="219">
          <cell r="C219">
            <v>9519967</v>
          </cell>
        </row>
        <row r="221">
          <cell r="C221">
            <v>-67057</v>
          </cell>
        </row>
        <row r="223">
          <cell r="C223">
            <v>321128</v>
          </cell>
        </row>
        <row r="225">
          <cell r="C225">
            <v>565159</v>
          </cell>
        </row>
        <row r="226">
          <cell r="C226">
            <v>3622960</v>
          </cell>
        </row>
        <row r="231">
          <cell r="C231">
            <v>67057</v>
          </cell>
        </row>
        <row r="241">
          <cell r="C241">
            <v>781899</v>
          </cell>
        </row>
        <row r="242">
          <cell r="C242">
            <v>2091340</v>
          </cell>
        </row>
        <row r="247">
          <cell r="C247">
            <v>16938047</v>
          </cell>
        </row>
        <row r="248">
          <cell r="C248">
            <v>9725427</v>
          </cell>
        </row>
        <row r="249">
          <cell r="C249">
            <v>509664</v>
          </cell>
        </row>
        <row r="250">
          <cell r="C250">
            <v>-2091340</v>
          </cell>
        </row>
        <row r="255">
          <cell r="C255">
            <v>2688847</v>
          </cell>
        </row>
        <row r="274">
          <cell r="C274">
            <v>1774292</v>
          </cell>
        </row>
        <row r="275">
          <cell r="C275">
            <v>50579289</v>
          </cell>
        </row>
      </sheetData>
      <sheetData sheetId="35" refreshError="1"/>
      <sheetData sheetId="36">
        <row r="5">
          <cell r="C5">
            <v>250000000</v>
          </cell>
          <cell r="F5">
            <v>4023214</v>
          </cell>
        </row>
        <row r="6">
          <cell r="C6">
            <v>8709559</v>
          </cell>
          <cell r="F6">
            <v>357302087</v>
          </cell>
        </row>
        <row r="7">
          <cell r="C7">
            <v>258709559</v>
          </cell>
          <cell r="F7">
            <v>358585281</v>
          </cell>
        </row>
        <row r="8">
          <cell r="C8">
            <v>1800000</v>
          </cell>
          <cell r="F8">
            <v>-1169534</v>
          </cell>
        </row>
        <row r="9">
          <cell r="C9">
            <v>10425606</v>
          </cell>
          <cell r="F9">
            <v>8607730</v>
          </cell>
        </row>
        <row r="10">
          <cell r="C10">
            <v>16229077</v>
          </cell>
          <cell r="F10">
            <v>250564</v>
          </cell>
        </row>
        <row r="11">
          <cell r="C11">
            <v>700</v>
          </cell>
          <cell r="F11">
            <v>7688760</v>
          </cell>
        </row>
        <row r="12">
          <cell r="C12">
            <v>32264043</v>
          </cell>
          <cell r="F12">
            <v>2271796</v>
          </cell>
        </row>
        <row r="13">
          <cell r="C13">
            <v>37873102</v>
          </cell>
          <cell r="F13">
            <v>5416964</v>
          </cell>
        </row>
        <row r="14">
          <cell r="C14">
            <v>0</v>
          </cell>
          <cell r="F14">
            <v>377519</v>
          </cell>
        </row>
        <row r="15">
          <cell r="C15">
            <v>357302087</v>
          </cell>
          <cell r="F15">
            <v>0</v>
          </cell>
        </row>
        <row r="16">
          <cell r="C16">
            <v>0</v>
          </cell>
          <cell r="F16">
            <v>5039445</v>
          </cell>
        </row>
        <row r="17">
          <cell r="C17">
            <v>1283194</v>
          </cell>
          <cell r="F17">
            <v>507040</v>
          </cell>
        </row>
        <row r="18">
          <cell r="C18">
            <v>358585281</v>
          </cell>
          <cell r="F18">
            <v>4532405</v>
          </cell>
        </row>
        <row r="19">
          <cell r="C19">
            <v>40892706</v>
          </cell>
          <cell r="F19">
            <v>-1052406</v>
          </cell>
        </row>
        <row r="20">
          <cell r="C20">
            <v>5446608</v>
          </cell>
          <cell r="F20">
            <v>3479999</v>
          </cell>
        </row>
        <row r="21">
          <cell r="C21">
            <v>35446098</v>
          </cell>
          <cell r="F21">
            <v>1657071</v>
          </cell>
        </row>
        <row r="22">
          <cell r="C22">
            <v>174703053</v>
          </cell>
          <cell r="F22">
            <v>1402387</v>
          </cell>
        </row>
        <row r="23">
          <cell r="C23">
            <v>0</v>
          </cell>
          <cell r="F23">
            <v>254684</v>
          </cell>
        </row>
        <row r="24">
          <cell r="C24">
            <v>19805100</v>
          </cell>
          <cell r="F24">
            <v>0</v>
          </cell>
        </row>
        <row r="25">
          <cell r="C25">
            <v>0</v>
          </cell>
          <cell r="F25">
            <v>1822928</v>
          </cell>
        </row>
        <row r="26">
          <cell r="C26">
            <v>95749385</v>
          </cell>
          <cell r="F26">
            <v>0</v>
          </cell>
        </row>
        <row r="27">
          <cell r="C27">
            <v>4297125</v>
          </cell>
          <cell r="F27">
            <v>0</v>
          </cell>
        </row>
        <row r="28">
          <cell r="C28">
            <v>24561306</v>
          </cell>
          <cell r="F28">
            <v>4909924</v>
          </cell>
        </row>
        <row r="29">
          <cell r="C29">
            <v>319115969</v>
          </cell>
          <cell r="F29">
            <v>1822928</v>
          </cell>
        </row>
        <row r="30">
          <cell r="C30">
            <v>317832775</v>
          </cell>
          <cell r="F30">
            <v>2709477</v>
          </cell>
        </row>
        <row r="34">
          <cell r="F34">
            <v>3479999</v>
          </cell>
        </row>
        <row r="52">
          <cell r="F52" t="str">
            <v>أراضي</v>
          </cell>
        </row>
        <row r="158">
          <cell r="C158">
            <v>33798</v>
          </cell>
        </row>
        <row r="183">
          <cell r="C183">
            <v>33798</v>
          </cell>
        </row>
        <row r="185">
          <cell r="C185">
            <v>1203332</v>
          </cell>
        </row>
        <row r="189">
          <cell r="C189">
            <v>1203332</v>
          </cell>
        </row>
        <row r="193">
          <cell r="C193">
            <v>8186204</v>
          </cell>
        </row>
        <row r="194">
          <cell r="C194">
            <v>421526</v>
          </cell>
        </row>
        <row r="210">
          <cell r="C210">
            <v>250564</v>
          </cell>
        </row>
        <row r="219">
          <cell r="C219">
            <v>2405966</v>
          </cell>
        </row>
        <row r="221">
          <cell r="C221">
            <v>168550</v>
          </cell>
        </row>
        <row r="223">
          <cell r="C223">
            <v>724246</v>
          </cell>
        </row>
        <row r="226">
          <cell r="C226">
            <v>421526</v>
          </cell>
        </row>
        <row r="231">
          <cell r="C231">
            <v>377519</v>
          </cell>
        </row>
        <row r="242">
          <cell r="C242">
            <v>328160</v>
          </cell>
        </row>
        <row r="247">
          <cell r="C247">
            <v>1218148</v>
          </cell>
        </row>
        <row r="248">
          <cell r="C248">
            <v>97460</v>
          </cell>
        </row>
        <row r="249">
          <cell r="C249">
            <v>341463</v>
          </cell>
        </row>
        <row r="255">
          <cell r="C255">
            <v>1822928</v>
          </cell>
        </row>
        <row r="275">
          <cell r="C275">
            <v>10425606</v>
          </cell>
        </row>
      </sheetData>
      <sheetData sheetId="37" refreshError="1"/>
      <sheetData sheetId="38">
        <row r="5">
          <cell r="C5">
            <v>250000000</v>
          </cell>
          <cell r="F5">
            <v>9560272</v>
          </cell>
        </row>
        <row r="6">
          <cell r="C6">
            <v>19467762</v>
          </cell>
          <cell r="F6">
            <v>340593771</v>
          </cell>
        </row>
        <row r="7">
          <cell r="C7">
            <v>269467762</v>
          </cell>
          <cell r="F7">
            <v>352190682</v>
          </cell>
        </row>
        <row r="8">
          <cell r="C8">
            <v>0</v>
          </cell>
          <cell r="F8">
            <v>-1545587</v>
          </cell>
        </row>
        <row r="9">
          <cell r="C9">
            <v>1806482</v>
          </cell>
          <cell r="F9">
            <v>1150695</v>
          </cell>
        </row>
        <row r="10">
          <cell r="C10">
            <v>30430679</v>
          </cell>
          <cell r="F10">
            <v>6517249</v>
          </cell>
        </row>
        <row r="11">
          <cell r="C11">
            <v>13682053</v>
          </cell>
          <cell r="F11">
            <v>6122357</v>
          </cell>
        </row>
        <row r="12">
          <cell r="C12">
            <v>18579190</v>
          </cell>
          <cell r="F12">
            <v>2076396</v>
          </cell>
        </row>
        <row r="13">
          <cell r="C13">
            <v>6627605</v>
          </cell>
          <cell r="F13">
            <v>4045961</v>
          </cell>
        </row>
        <row r="14">
          <cell r="C14">
            <v>0</v>
          </cell>
          <cell r="F14">
            <v>44241</v>
          </cell>
        </row>
        <row r="15">
          <cell r="C15">
            <v>340593771</v>
          </cell>
          <cell r="F15">
            <v>0</v>
          </cell>
        </row>
        <row r="16">
          <cell r="C16">
            <v>0</v>
          </cell>
          <cell r="F16">
            <v>4001720</v>
          </cell>
        </row>
        <row r="17">
          <cell r="C17">
            <v>11596911</v>
          </cell>
          <cell r="F17">
            <v>399340</v>
          </cell>
        </row>
        <row r="18">
          <cell r="C18">
            <v>352190682</v>
          </cell>
          <cell r="F18">
            <v>3602380</v>
          </cell>
        </row>
        <row r="19">
          <cell r="C19">
            <v>36905065</v>
          </cell>
          <cell r="F19">
            <v>0</v>
          </cell>
        </row>
        <row r="20">
          <cell r="C20">
            <v>4417974</v>
          </cell>
          <cell r="F20">
            <v>3602380</v>
          </cell>
        </row>
        <row r="21">
          <cell r="C21">
            <v>32487091</v>
          </cell>
          <cell r="F21">
            <v>1193350</v>
          </cell>
        </row>
        <row r="22">
          <cell r="C22">
            <v>67288301</v>
          </cell>
          <cell r="F22">
            <v>1015330</v>
          </cell>
        </row>
        <row r="23">
          <cell r="C23">
            <v>0</v>
          </cell>
          <cell r="F23">
            <v>178020</v>
          </cell>
        </row>
        <row r="24">
          <cell r="C24">
            <v>1729073</v>
          </cell>
          <cell r="F24">
            <v>0</v>
          </cell>
        </row>
        <row r="25">
          <cell r="C25">
            <v>11355218</v>
          </cell>
          <cell r="F25">
            <v>2409030</v>
          </cell>
        </row>
        <row r="26">
          <cell r="C26">
            <v>209403770</v>
          </cell>
          <cell r="F26">
            <v>0</v>
          </cell>
        </row>
        <row r="27">
          <cell r="C27">
            <v>18548571</v>
          </cell>
          <cell r="F27">
            <v>0</v>
          </cell>
        </row>
        <row r="28">
          <cell r="C28">
            <v>1818386</v>
          </cell>
          <cell r="F28">
            <v>3646621</v>
          </cell>
        </row>
        <row r="29">
          <cell r="C29">
            <v>310143319</v>
          </cell>
          <cell r="F29">
            <v>2409030</v>
          </cell>
        </row>
        <row r="30">
          <cell r="C30">
            <v>298546408</v>
          </cell>
          <cell r="F30">
            <v>1193350</v>
          </cell>
        </row>
        <row r="34">
          <cell r="F34">
            <v>3602380</v>
          </cell>
        </row>
        <row r="52">
          <cell r="F52" t="str">
            <v>أراضي</v>
          </cell>
        </row>
        <row r="53">
          <cell r="F53">
            <v>576140</v>
          </cell>
        </row>
        <row r="158">
          <cell r="C158">
            <v>1243594</v>
          </cell>
        </row>
        <row r="183">
          <cell r="C183">
            <v>1243594</v>
          </cell>
        </row>
        <row r="185">
          <cell r="C185">
            <v>2789181</v>
          </cell>
        </row>
        <row r="189">
          <cell r="C189">
            <v>2789181</v>
          </cell>
        </row>
        <row r="193">
          <cell r="C193">
            <v>1150695</v>
          </cell>
        </row>
        <row r="210">
          <cell r="C210">
            <v>1283493</v>
          </cell>
        </row>
        <row r="211">
          <cell r="C211">
            <v>5233756</v>
          </cell>
        </row>
        <row r="219">
          <cell r="C219">
            <v>1979602</v>
          </cell>
        </row>
        <row r="221">
          <cell r="C221">
            <v>-44241</v>
          </cell>
        </row>
        <row r="226">
          <cell r="C226">
            <v>141035</v>
          </cell>
        </row>
        <row r="231">
          <cell r="C231">
            <v>44241</v>
          </cell>
        </row>
        <row r="247">
          <cell r="C247">
            <v>1186803</v>
          </cell>
        </row>
        <row r="248">
          <cell r="C248">
            <v>6547</v>
          </cell>
        </row>
        <row r="255">
          <cell r="C255">
            <v>2409030</v>
          </cell>
        </row>
        <row r="274">
          <cell r="C274">
            <v>1806482</v>
          </cell>
        </row>
      </sheetData>
      <sheetData sheetId="39" refreshError="1"/>
      <sheetData sheetId="40">
        <row r="5">
          <cell r="C5">
            <v>300000000</v>
          </cell>
          <cell r="F5">
            <v>0</v>
          </cell>
        </row>
        <row r="6">
          <cell r="C6">
            <v>6709058</v>
          </cell>
          <cell r="F6">
            <v>587426195</v>
          </cell>
        </row>
        <row r="7">
          <cell r="C7">
            <v>306709058</v>
          </cell>
          <cell r="F7">
            <v>618639838</v>
          </cell>
        </row>
        <row r="8">
          <cell r="C8">
            <v>2008629</v>
          </cell>
          <cell r="F8">
            <v>4473499</v>
          </cell>
        </row>
        <row r="9">
          <cell r="C9">
            <v>69494310</v>
          </cell>
          <cell r="F9">
            <v>2027392</v>
          </cell>
        </row>
        <row r="10">
          <cell r="C10">
            <v>15036890</v>
          </cell>
          <cell r="F10">
            <v>2703292</v>
          </cell>
        </row>
        <row r="11">
          <cell r="C11">
            <v>122908673</v>
          </cell>
          <cell r="F11">
            <v>9204183</v>
          </cell>
        </row>
        <row r="12">
          <cell r="C12">
            <v>63634410</v>
          </cell>
          <cell r="F12">
            <v>7214380</v>
          </cell>
        </row>
        <row r="13">
          <cell r="C13">
            <v>7634225</v>
          </cell>
          <cell r="F13">
            <v>1989803</v>
          </cell>
        </row>
        <row r="14">
          <cell r="C14">
            <v>0</v>
          </cell>
          <cell r="F14">
            <v>640801</v>
          </cell>
        </row>
        <row r="15">
          <cell r="C15">
            <v>587426195</v>
          </cell>
          <cell r="F15">
            <v>0</v>
          </cell>
        </row>
        <row r="16">
          <cell r="C16">
            <v>0</v>
          </cell>
          <cell r="F16">
            <v>1349002</v>
          </cell>
        </row>
        <row r="17">
          <cell r="C17">
            <v>31213643</v>
          </cell>
          <cell r="F17">
            <v>1774234</v>
          </cell>
        </row>
        <row r="18">
          <cell r="C18">
            <v>618639838</v>
          </cell>
          <cell r="F18">
            <v>-425232</v>
          </cell>
        </row>
        <row r="19">
          <cell r="C19">
            <v>58766830</v>
          </cell>
          <cell r="F19">
            <v>1524486</v>
          </cell>
        </row>
        <row r="20">
          <cell r="C20">
            <v>12893841</v>
          </cell>
          <cell r="F20">
            <v>1099254</v>
          </cell>
        </row>
        <row r="21">
          <cell r="C21">
            <v>45872989</v>
          </cell>
          <cell r="F21">
            <v>-3931359</v>
          </cell>
        </row>
        <row r="22">
          <cell r="C22">
            <v>214117869</v>
          </cell>
          <cell r="F22">
            <v>-3931359</v>
          </cell>
        </row>
        <row r="23">
          <cell r="C23">
            <v>0</v>
          </cell>
          <cell r="F23">
            <v>0</v>
          </cell>
        </row>
        <row r="24">
          <cell r="C24">
            <v>60428666</v>
          </cell>
          <cell r="F24">
            <v>0</v>
          </cell>
        </row>
        <row r="25">
          <cell r="C25">
            <v>0</v>
          </cell>
          <cell r="F25">
            <v>5030613</v>
          </cell>
        </row>
        <row r="26">
          <cell r="C26">
            <v>33903401</v>
          </cell>
          <cell r="F26">
            <v>0</v>
          </cell>
        </row>
        <row r="27">
          <cell r="C27">
            <v>224350436</v>
          </cell>
          <cell r="F27">
            <v>0</v>
          </cell>
        </row>
        <row r="28">
          <cell r="C28">
            <v>39966477</v>
          </cell>
          <cell r="F28">
            <v>215569</v>
          </cell>
        </row>
        <row r="29">
          <cell r="C29">
            <v>572766849</v>
          </cell>
          <cell r="F29">
            <v>5030613</v>
          </cell>
        </row>
        <row r="30">
          <cell r="C30">
            <v>541553206</v>
          </cell>
          <cell r="F30">
            <v>-5455845</v>
          </cell>
        </row>
        <row r="34">
          <cell r="F34">
            <v>1099254</v>
          </cell>
        </row>
        <row r="52">
          <cell r="F52" t="str">
            <v>أراضي</v>
          </cell>
        </row>
        <row r="158">
          <cell r="C158">
            <v>8229305</v>
          </cell>
        </row>
        <row r="183">
          <cell r="C183">
            <v>8229305</v>
          </cell>
        </row>
        <row r="185">
          <cell r="C185">
            <v>3755806</v>
          </cell>
        </row>
        <row r="189">
          <cell r="C189">
            <v>3755806</v>
          </cell>
        </row>
        <row r="193">
          <cell r="C193">
            <v>2027392</v>
          </cell>
        </row>
        <row r="210">
          <cell r="C210">
            <v>2569794</v>
          </cell>
        </row>
        <row r="211">
          <cell r="C211">
            <v>133498</v>
          </cell>
        </row>
        <row r="219">
          <cell r="C219">
            <v>8099295</v>
          </cell>
        </row>
        <row r="221">
          <cell r="C221">
            <v>-640801</v>
          </cell>
        </row>
        <row r="223">
          <cell r="C223">
            <v>271487</v>
          </cell>
        </row>
        <row r="226">
          <cell r="C226">
            <v>27373</v>
          </cell>
        </row>
        <row r="231">
          <cell r="C231">
            <v>640801</v>
          </cell>
        </row>
        <row r="241">
          <cell r="C241">
            <v>1795973</v>
          </cell>
        </row>
        <row r="247">
          <cell r="C247">
            <v>-3931359</v>
          </cell>
        </row>
        <row r="255">
          <cell r="C255">
            <v>5030613</v>
          </cell>
        </row>
        <row r="272">
          <cell r="C272">
            <v>17200000</v>
          </cell>
        </row>
        <row r="273">
          <cell r="C273">
            <v>52294310</v>
          </cell>
        </row>
      </sheetData>
      <sheetData sheetId="41" refreshError="1"/>
      <sheetData sheetId="42">
        <row r="5">
          <cell r="C5">
            <v>250000000</v>
          </cell>
          <cell r="F5">
            <v>4157234</v>
          </cell>
        </row>
        <row r="6">
          <cell r="C6">
            <v>834860</v>
          </cell>
          <cell r="F6">
            <v>339598337</v>
          </cell>
        </row>
        <row r="7">
          <cell r="C7">
            <v>250834860</v>
          </cell>
          <cell r="F7">
            <v>351653229</v>
          </cell>
        </row>
        <row r="8">
          <cell r="C8">
            <v>1650000</v>
          </cell>
          <cell r="F8">
            <v>1963464</v>
          </cell>
        </row>
        <row r="9">
          <cell r="C9">
            <v>1770239</v>
          </cell>
          <cell r="F9">
            <v>3030344</v>
          </cell>
        </row>
        <row r="10">
          <cell r="C10">
            <v>28163333</v>
          </cell>
          <cell r="F10">
            <v>2194682</v>
          </cell>
        </row>
        <row r="11">
          <cell r="C11">
            <v>556261</v>
          </cell>
          <cell r="F11">
            <v>7188490</v>
          </cell>
        </row>
        <row r="12">
          <cell r="C12">
            <v>36587665</v>
          </cell>
          <cell r="F12">
            <v>2645207</v>
          </cell>
        </row>
        <row r="13">
          <cell r="C13">
            <v>20035979</v>
          </cell>
          <cell r="F13">
            <v>4543283</v>
          </cell>
        </row>
        <row r="14">
          <cell r="C14">
            <v>0</v>
          </cell>
          <cell r="F14">
            <v>464167</v>
          </cell>
        </row>
        <row r="15">
          <cell r="C15">
            <v>339598337</v>
          </cell>
          <cell r="F15">
            <v>0</v>
          </cell>
        </row>
        <row r="16">
          <cell r="C16">
            <v>0</v>
          </cell>
          <cell r="F16">
            <v>4079116</v>
          </cell>
        </row>
        <row r="17">
          <cell r="C17">
            <v>12054892</v>
          </cell>
          <cell r="F17">
            <v>0</v>
          </cell>
        </row>
        <row r="18">
          <cell r="C18">
            <v>351653229</v>
          </cell>
          <cell r="F18">
            <v>4079116</v>
          </cell>
        </row>
        <row r="19">
          <cell r="C19">
            <v>97558506</v>
          </cell>
          <cell r="F19">
            <v>-176759</v>
          </cell>
        </row>
        <row r="20">
          <cell r="C20">
            <v>3909935</v>
          </cell>
          <cell r="F20">
            <v>3902357</v>
          </cell>
        </row>
        <row r="21">
          <cell r="C21">
            <v>93648571</v>
          </cell>
          <cell r="F21">
            <v>1167097</v>
          </cell>
        </row>
        <row r="22">
          <cell r="C22">
            <v>87989733</v>
          </cell>
          <cell r="F22">
            <v>1143406</v>
          </cell>
        </row>
        <row r="23">
          <cell r="F23">
            <v>23691</v>
          </cell>
        </row>
        <row r="24">
          <cell r="C24">
            <v>68341501</v>
          </cell>
          <cell r="F24">
            <v>0</v>
          </cell>
        </row>
        <row r="25">
          <cell r="C25">
            <v>0</v>
          </cell>
          <cell r="F25">
            <v>2735260</v>
          </cell>
        </row>
        <row r="26">
          <cell r="C26">
            <v>56796860</v>
          </cell>
          <cell r="F26">
            <v>0</v>
          </cell>
        </row>
        <row r="27">
          <cell r="C27">
            <v>25204203</v>
          </cell>
          <cell r="F27">
            <v>0</v>
          </cell>
        </row>
        <row r="28">
          <cell r="C28">
            <v>15515127</v>
          </cell>
          <cell r="F28">
            <v>4543283</v>
          </cell>
        </row>
        <row r="29">
          <cell r="C29">
            <v>253847424</v>
          </cell>
          <cell r="F29">
            <v>2735260</v>
          </cell>
        </row>
        <row r="30">
          <cell r="C30">
            <v>241792532</v>
          </cell>
          <cell r="F30">
            <v>1343856</v>
          </cell>
        </row>
        <row r="34">
          <cell r="F34">
            <v>3902357</v>
          </cell>
        </row>
        <row r="52">
          <cell r="F52" t="str">
            <v>أراضي</v>
          </cell>
        </row>
        <row r="158">
          <cell r="C158">
            <v>1174860</v>
          </cell>
        </row>
        <row r="159">
          <cell r="C159">
            <v>788604</v>
          </cell>
        </row>
        <row r="183">
          <cell r="C183">
            <v>1963464</v>
          </cell>
        </row>
        <row r="193">
          <cell r="C193">
            <v>2581022</v>
          </cell>
        </row>
        <row r="194">
          <cell r="C194">
            <v>449322</v>
          </cell>
        </row>
        <row r="210">
          <cell r="C210">
            <v>1508896</v>
          </cell>
        </row>
        <row r="211">
          <cell r="C211">
            <v>685786</v>
          </cell>
        </row>
        <row r="219">
          <cell r="C219">
            <v>2195885</v>
          </cell>
        </row>
        <row r="226">
          <cell r="C226">
            <v>449322</v>
          </cell>
        </row>
        <row r="231">
          <cell r="C231">
            <v>464167</v>
          </cell>
        </row>
        <row r="242">
          <cell r="C242">
            <v>135999</v>
          </cell>
        </row>
        <row r="243">
          <cell r="C243">
            <v>40760</v>
          </cell>
        </row>
        <row r="247">
          <cell r="C247">
            <v>157941</v>
          </cell>
        </row>
        <row r="248">
          <cell r="C248">
            <v>1009156</v>
          </cell>
        </row>
        <row r="255">
          <cell r="C255">
            <v>2735260</v>
          </cell>
        </row>
        <row r="272">
          <cell r="C272">
            <v>1770239</v>
          </cell>
        </row>
      </sheetData>
      <sheetData sheetId="43" refreshError="1"/>
      <sheetData sheetId="44">
        <row r="5">
          <cell r="C5">
            <v>100000000</v>
          </cell>
          <cell r="F5">
            <v>0</v>
          </cell>
        </row>
        <row r="6">
          <cell r="C6">
            <v>1884926</v>
          </cell>
          <cell r="F6">
            <v>101884926</v>
          </cell>
        </row>
        <row r="7">
          <cell r="C7">
            <v>101884926</v>
          </cell>
          <cell r="F7">
            <v>101952466</v>
          </cell>
        </row>
        <row r="8">
          <cell r="C8">
            <v>0</v>
          </cell>
          <cell r="F8">
            <v>0</v>
          </cell>
        </row>
        <row r="9">
          <cell r="C9">
            <v>0</v>
          </cell>
          <cell r="F9">
            <v>0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0</v>
          </cell>
        </row>
        <row r="12">
          <cell r="C12">
            <v>0</v>
          </cell>
          <cell r="F12">
            <v>244278</v>
          </cell>
        </row>
        <row r="13">
          <cell r="C13">
            <v>0</v>
          </cell>
          <cell r="F13">
            <v>-244278</v>
          </cell>
        </row>
        <row r="14">
          <cell r="C14">
            <v>0</v>
          </cell>
          <cell r="F14">
            <v>9631</v>
          </cell>
        </row>
        <row r="15">
          <cell r="C15">
            <v>101884926</v>
          </cell>
          <cell r="F15">
            <v>0</v>
          </cell>
        </row>
        <row r="16">
          <cell r="C16">
            <v>0</v>
          </cell>
          <cell r="F16">
            <v>-253909</v>
          </cell>
        </row>
        <row r="17">
          <cell r="C17">
            <v>67540</v>
          </cell>
          <cell r="F17">
            <v>7416</v>
          </cell>
        </row>
        <row r="18">
          <cell r="C18">
            <v>101952466</v>
          </cell>
          <cell r="F18">
            <v>-261325</v>
          </cell>
        </row>
        <row r="19">
          <cell r="C19">
            <v>875307</v>
          </cell>
          <cell r="F19">
            <v>0</v>
          </cell>
        </row>
        <row r="20">
          <cell r="C20">
            <v>377273</v>
          </cell>
          <cell r="F20">
            <v>-261325</v>
          </cell>
        </row>
        <row r="21">
          <cell r="C21">
            <v>498034</v>
          </cell>
          <cell r="F21">
            <v>-326918</v>
          </cell>
        </row>
        <row r="22">
          <cell r="C22">
            <v>0</v>
          </cell>
          <cell r="F22">
            <v>-326918</v>
          </cell>
        </row>
        <row r="23">
          <cell r="F23">
            <v>0</v>
          </cell>
        </row>
        <row r="24">
          <cell r="C24">
            <v>0</v>
          </cell>
          <cell r="F24">
            <v>0</v>
          </cell>
        </row>
        <row r="25">
          <cell r="C25">
            <v>0</v>
          </cell>
          <cell r="F25">
            <v>65593</v>
          </cell>
        </row>
        <row r="26">
          <cell r="C26">
            <v>99983663</v>
          </cell>
          <cell r="F26">
            <v>0</v>
          </cell>
        </row>
        <row r="27">
          <cell r="C27">
            <v>1470769</v>
          </cell>
          <cell r="F27">
            <v>0</v>
          </cell>
        </row>
        <row r="28">
          <cell r="C28">
            <v>0</v>
          </cell>
          <cell r="F28">
            <v>-251694</v>
          </cell>
        </row>
        <row r="29">
          <cell r="C29">
            <v>101454432</v>
          </cell>
          <cell r="F29">
            <v>65593</v>
          </cell>
        </row>
        <row r="30">
          <cell r="C30">
            <v>101386892</v>
          </cell>
          <cell r="F30">
            <v>-326918</v>
          </cell>
        </row>
        <row r="34">
          <cell r="F34">
            <v>-261325</v>
          </cell>
        </row>
        <row r="52">
          <cell r="F52" t="str">
            <v>أراضي</v>
          </cell>
        </row>
        <row r="219">
          <cell r="C219">
            <v>256392</v>
          </cell>
        </row>
        <row r="221">
          <cell r="C221">
            <v>-9631</v>
          </cell>
        </row>
        <row r="222">
          <cell r="C222">
            <v>2483</v>
          </cell>
        </row>
        <row r="231">
          <cell r="C231">
            <v>9631</v>
          </cell>
        </row>
        <row r="247">
          <cell r="C247">
            <v>-326918</v>
          </cell>
        </row>
        <row r="255">
          <cell r="C255">
            <v>63110</v>
          </cell>
        </row>
      </sheetData>
      <sheetData sheetId="45" refreshError="1"/>
      <sheetData sheetId="46">
        <row r="5">
          <cell r="C5">
            <v>252500000</v>
          </cell>
          <cell r="F5">
            <v>88725197</v>
          </cell>
        </row>
        <row r="6">
          <cell r="C6">
            <v>15960943</v>
          </cell>
          <cell r="F6">
            <v>438685114</v>
          </cell>
        </row>
        <row r="7">
          <cell r="C7">
            <v>268460943</v>
          </cell>
          <cell r="F7">
            <v>454473073</v>
          </cell>
        </row>
        <row r="8">
          <cell r="C8">
            <v>0</v>
          </cell>
          <cell r="F8">
            <v>1781757</v>
          </cell>
        </row>
        <row r="9">
          <cell r="C9">
            <v>44305155</v>
          </cell>
          <cell r="F9">
            <v>7064553</v>
          </cell>
        </row>
        <row r="10">
          <cell r="C10">
            <v>0</v>
          </cell>
          <cell r="F10">
            <v>245641</v>
          </cell>
        </row>
        <row r="11">
          <cell r="C11">
            <v>0</v>
          </cell>
          <cell r="F11">
            <v>9091951</v>
          </cell>
        </row>
        <row r="12">
          <cell r="C12">
            <v>118624051</v>
          </cell>
          <cell r="F12">
            <v>2257123</v>
          </cell>
        </row>
        <row r="13">
          <cell r="C13">
            <v>7294965</v>
          </cell>
          <cell r="F13">
            <v>6834828</v>
          </cell>
        </row>
        <row r="14">
          <cell r="C14">
            <v>0</v>
          </cell>
          <cell r="F14">
            <v>117603</v>
          </cell>
        </row>
        <row r="15">
          <cell r="C15">
            <v>438685114</v>
          </cell>
          <cell r="F15">
            <v>0</v>
          </cell>
        </row>
        <row r="16">
          <cell r="C16">
            <v>0</v>
          </cell>
          <cell r="F16">
            <v>6717225</v>
          </cell>
        </row>
        <row r="17">
          <cell r="C17">
            <v>15787959</v>
          </cell>
          <cell r="F17">
            <v>512681</v>
          </cell>
        </row>
        <row r="18">
          <cell r="C18">
            <v>454473073</v>
          </cell>
          <cell r="F18">
            <v>6204544</v>
          </cell>
        </row>
        <row r="19">
          <cell r="C19">
            <v>60312735</v>
          </cell>
          <cell r="F19">
            <v>-244916</v>
          </cell>
        </row>
        <row r="20">
          <cell r="C20">
            <v>5938492</v>
          </cell>
          <cell r="F20">
            <v>5959628</v>
          </cell>
        </row>
        <row r="21">
          <cell r="C21">
            <v>54374243</v>
          </cell>
          <cell r="F21">
            <v>4022138</v>
          </cell>
        </row>
        <row r="22">
          <cell r="C22">
            <v>114742758</v>
          </cell>
          <cell r="F22">
            <v>3418817</v>
          </cell>
        </row>
        <row r="23">
          <cell r="C23">
            <v>0</v>
          </cell>
          <cell r="F23">
            <v>603321</v>
          </cell>
        </row>
        <row r="24">
          <cell r="C24">
            <v>4444429</v>
          </cell>
          <cell r="F24">
            <v>0</v>
          </cell>
        </row>
        <row r="25">
          <cell r="C25">
            <v>0</v>
          </cell>
          <cell r="F25">
            <v>1937490</v>
          </cell>
        </row>
        <row r="26">
          <cell r="C26">
            <v>62041855</v>
          </cell>
          <cell r="F26">
            <v>0</v>
          </cell>
        </row>
        <row r="27">
          <cell r="C27">
            <v>14599620</v>
          </cell>
          <cell r="F27">
            <v>0</v>
          </cell>
        </row>
        <row r="28">
          <cell r="C28">
            <v>115544971</v>
          </cell>
          <cell r="F28">
            <v>6322147</v>
          </cell>
        </row>
        <row r="29">
          <cell r="C29">
            <v>311373633</v>
          </cell>
          <cell r="F29">
            <v>1937490</v>
          </cell>
        </row>
        <row r="30">
          <cell r="C30">
            <v>295585674</v>
          </cell>
          <cell r="F30">
            <v>4267054</v>
          </cell>
        </row>
        <row r="34">
          <cell r="F34">
            <v>5959628</v>
          </cell>
        </row>
        <row r="52">
          <cell r="F52" t="str">
            <v>أراضي</v>
          </cell>
        </row>
        <row r="158">
          <cell r="C158">
            <v>2003378</v>
          </cell>
        </row>
        <row r="183">
          <cell r="C183">
            <v>2003378</v>
          </cell>
        </row>
        <row r="185">
          <cell r="C185">
            <v>221621</v>
          </cell>
        </row>
        <row r="189">
          <cell r="C189">
            <v>221621</v>
          </cell>
        </row>
        <row r="193">
          <cell r="C193">
            <v>7064553</v>
          </cell>
        </row>
        <row r="216">
          <cell r="C216">
            <v>244963</v>
          </cell>
        </row>
        <row r="217">
          <cell r="C217">
            <v>678</v>
          </cell>
        </row>
        <row r="219">
          <cell r="C219">
            <v>2620462</v>
          </cell>
        </row>
        <row r="220">
          <cell r="C220">
            <v>820</v>
          </cell>
        </row>
        <row r="221">
          <cell r="C221">
            <v>-117603</v>
          </cell>
        </row>
        <row r="223">
          <cell r="C223">
            <v>244916</v>
          </cell>
        </row>
        <row r="231">
          <cell r="C231">
            <v>117603</v>
          </cell>
        </row>
        <row r="247">
          <cell r="C247">
            <v>4022138</v>
          </cell>
        </row>
        <row r="255">
          <cell r="C255">
            <v>1936670</v>
          </cell>
        </row>
        <row r="274">
          <cell r="C274">
            <v>9052971</v>
          </cell>
        </row>
        <row r="275">
          <cell r="C275">
            <v>35252184</v>
          </cell>
        </row>
      </sheetData>
      <sheetData sheetId="47" refreshError="1"/>
      <sheetData sheetId="48">
        <row r="5">
          <cell r="C5">
            <v>250000000</v>
          </cell>
          <cell r="F5">
            <v>15705986</v>
          </cell>
        </row>
        <row r="6">
          <cell r="C6">
            <v>17039572</v>
          </cell>
          <cell r="F6">
            <v>434691723</v>
          </cell>
        </row>
        <row r="7">
          <cell r="C7">
            <v>267039572</v>
          </cell>
          <cell r="F7">
            <v>442695380</v>
          </cell>
        </row>
        <row r="8">
          <cell r="C8">
            <v>5362345</v>
          </cell>
          <cell r="F8">
            <v>3963900</v>
          </cell>
        </row>
        <row r="9">
          <cell r="C9">
            <v>18039535</v>
          </cell>
          <cell r="F9">
            <v>5689021</v>
          </cell>
        </row>
        <row r="10">
          <cell r="C10">
            <v>4813473</v>
          </cell>
          <cell r="F10">
            <v>6628296</v>
          </cell>
        </row>
        <row r="11">
          <cell r="C11">
            <v>15354713</v>
          </cell>
          <cell r="F11">
            <v>16281217</v>
          </cell>
        </row>
        <row r="12">
          <cell r="C12">
            <v>119004552</v>
          </cell>
          <cell r="F12">
            <v>4444984</v>
          </cell>
        </row>
        <row r="13">
          <cell r="C13">
            <v>5077533</v>
          </cell>
          <cell r="F13">
            <v>11836233</v>
          </cell>
        </row>
        <row r="14">
          <cell r="C14">
            <v>0</v>
          </cell>
          <cell r="F14">
            <v>372047</v>
          </cell>
        </row>
        <row r="15">
          <cell r="C15">
            <v>434691723</v>
          </cell>
          <cell r="F15">
            <v>0</v>
          </cell>
        </row>
        <row r="16">
          <cell r="C16">
            <v>0</v>
          </cell>
          <cell r="F16">
            <v>11464186</v>
          </cell>
        </row>
        <row r="17">
          <cell r="C17">
            <v>8003657</v>
          </cell>
          <cell r="F17">
            <v>1385359</v>
          </cell>
        </row>
        <row r="18">
          <cell r="C18">
            <v>442695380</v>
          </cell>
          <cell r="F18">
            <v>10078827</v>
          </cell>
        </row>
        <row r="19">
          <cell r="C19">
            <v>30543607</v>
          </cell>
          <cell r="F19">
            <v>-721246</v>
          </cell>
        </row>
        <row r="20">
          <cell r="C20">
            <v>5694927</v>
          </cell>
          <cell r="F20">
            <v>9357581</v>
          </cell>
        </row>
        <row r="21">
          <cell r="C21">
            <v>24848680</v>
          </cell>
          <cell r="F21">
            <v>6134352</v>
          </cell>
        </row>
        <row r="22">
          <cell r="C22">
            <v>33029377</v>
          </cell>
          <cell r="F22">
            <v>5118020</v>
          </cell>
        </row>
        <row r="23">
          <cell r="C23">
            <v>0</v>
          </cell>
          <cell r="F23">
            <v>1016332</v>
          </cell>
        </row>
        <row r="24">
          <cell r="C24">
            <v>2695289</v>
          </cell>
          <cell r="F24">
            <v>0</v>
          </cell>
        </row>
        <row r="25">
          <cell r="C25">
            <v>0</v>
          </cell>
          <cell r="F25">
            <v>3223229</v>
          </cell>
        </row>
        <row r="26">
          <cell r="C26">
            <v>351053713</v>
          </cell>
          <cell r="F26">
            <v>0</v>
          </cell>
        </row>
        <row r="27">
          <cell r="C27">
            <v>12978354</v>
          </cell>
          <cell r="F27">
            <v>0</v>
          </cell>
        </row>
        <row r="28">
          <cell r="C28">
            <v>2383981</v>
          </cell>
          <cell r="F28">
            <v>10450874</v>
          </cell>
        </row>
        <row r="29">
          <cell r="C29">
            <v>402140714</v>
          </cell>
          <cell r="F29">
            <v>3223229</v>
          </cell>
        </row>
        <row r="30">
          <cell r="C30">
            <v>394137057</v>
          </cell>
          <cell r="F30">
            <v>6855598</v>
          </cell>
        </row>
        <row r="34">
          <cell r="F34">
            <v>9357581</v>
          </cell>
        </row>
        <row r="52">
          <cell r="F52" t="str">
            <v>أراضي</v>
          </cell>
        </row>
        <row r="158">
          <cell r="C158">
            <v>4603063</v>
          </cell>
        </row>
        <row r="183">
          <cell r="C183">
            <v>4603063</v>
          </cell>
        </row>
        <row r="185">
          <cell r="C185">
            <v>639163</v>
          </cell>
        </row>
        <row r="189">
          <cell r="C189">
            <v>639163</v>
          </cell>
        </row>
        <row r="193">
          <cell r="C193">
            <v>5193593</v>
          </cell>
        </row>
        <row r="194">
          <cell r="C194">
            <v>384175</v>
          </cell>
        </row>
        <row r="195">
          <cell r="C195">
            <v>111253</v>
          </cell>
        </row>
        <row r="210">
          <cell r="C210">
            <v>949020</v>
          </cell>
        </row>
        <row r="211">
          <cell r="C211">
            <v>27027</v>
          </cell>
        </row>
        <row r="212">
          <cell r="C212">
            <v>5652249</v>
          </cell>
        </row>
        <row r="219">
          <cell r="C219">
            <v>4714313</v>
          </cell>
        </row>
        <row r="221">
          <cell r="C221">
            <v>-372047</v>
          </cell>
        </row>
        <row r="223">
          <cell r="C223">
            <v>35980</v>
          </cell>
        </row>
        <row r="226">
          <cell r="C226">
            <v>138698</v>
          </cell>
        </row>
        <row r="231">
          <cell r="C231">
            <v>372047</v>
          </cell>
        </row>
        <row r="242">
          <cell r="C242">
            <v>685266</v>
          </cell>
        </row>
        <row r="247">
          <cell r="C247">
            <v>7065301</v>
          </cell>
        </row>
        <row r="248">
          <cell r="C248">
            <v>-930949</v>
          </cell>
        </row>
        <row r="255">
          <cell r="C255">
            <v>3223229</v>
          </cell>
        </row>
        <row r="273">
          <cell r="C273">
            <v>4400919</v>
          </cell>
        </row>
        <row r="274">
          <cell r="C274">
            <v>13638616</v>
          </cell>
        </row>
      </sheetData>
      <sheetData sheetId="49" refreshError="1"/>
      <sheetData sheetId="50">
        <row r="5">
          <cell r="C5">
            <v>250000000</v>
          </cell>
          <cell r="F5">
            <v>76324840</v>
          </cell>
        </row>
        <row r="6">
          <cell r="C6">
            <v>29661255</v>
          </cell>
          <cell r="F6">
            <v>1480710796</v>
          </cell>
        </row>
        <row r="7">
          <cell r="C7">
            <v>279661255</v>
          </cell>
          <cell r="F7">
            <v>1494929644</v>
          </cell>
        </row>
        <row r="8">
          <cell r="C8">
            <v>0</v>
          </cell>
          <cell r="F8">
            <v>16061208</v>
          </cell>
        </row>
        <row r="9">
          <cell r="C9">
            <v>33450735</v>
          </cell>
          <cell r="F9">
            <v>1220172</v>
          </cell>
        </row>
        <row r="10">
          <cell r="C10">
            <v>100865568</v>
          </cell>
          <cell r="F10">
            <v>591880</v>
          </cell>
        </row>
        <row r="11">
          <cell r="C11">
            <v>35953900</v>
          </cell>
          <cell r="F11">
            <v>17873260</v>
          </cell>
        </row>
        <row r="12">
          <cell r="C12">
            <v>1020790801</v>
          </cell>
          <cell r="F12">
            <v>3068879</v>
          </cell>
        </row>
        <row r="13">
          <cell r="C13">
            <v>9988537</v>
          </cell>
          <cell r="F13">
            <v>14804381</v>
          </cell>
        </row>
        <row r="14">
          <cell r="C14">
            <v>0</v>
          </cell>
          <cell r="F14">
            <v>0</v>
          </cell>
        </row>
        <row r="15">
          <cell r="C15">
            <v>1480710796</v>
          </cell>
          <cell r="F15">
            <v>0</v>
          </cell>
        </row>
        <row r="16">
          <cell r="C16">
            <v>0</v>
          </cell>
          <cell r="F16">
            <v>14804381</v>
          </cell>
        </row>
        <row r="17">
          <cell r="C17">
            <v>14218848</v>
          </cell>
          <cell r="F17">
            <v>911663</v>
          </cell>
        </row>
        <row r="18">
          <cell r="C18">
            <v>1494929644</v>
          </cell>
          <cell r="F18">
            <v>13892718</v>
          </cell>
        </row>
        <row r="19">
          <cell r="C19">
            <v>33619923</v>
          </cell>
          <cell r="F19">
            <v>-153248</v>
          </cell>
        </row>
        <row r="20">
          <cell r="C20">
            <v>3290422</v>
          </cell>
          <cell r="F20">
            <v>13739470</v>
          </cell>
        </row>
        <row r="21">
          <cell r="C21">
            <v>30329501</v>
          </cell>
          <cell r="F21">
            <v>9337151</v>
          </cell>
        </row>
        <row r="22">
          <cell r="C22">
            <v>142577759</v>
          </cell>
          <cell r="F22">
            <v>7872474</v>
          </cell>
        </row>
        <row r="23">
          <cell r="C23">
            <v>0</v>
          </cell>
          <cell r="F23">
            <v>1464677</v>
          </cell>
        </row>
        <row r="24">
          <cell r="C24">
            <v>93897838</v>
          </cell>
          <cell r="F24">
            <v>0</v>
          </cell>
        </row>
        <row r="25">
          <cell r="C25">
            <v>0</v>
          </cell>
          <cell r="F25">
            <v>4402319</v>
          </cell>
        </row>
        <row r="26">
          <cell r="C26">
            <v>1131815251</v>
          </cell>
          <cell r="F26">
            <v>0</v>
          </cell>
        </row>
        <row r="27">
          <cell r="C27">
            <v>6537061</v>
          </cell>
          <cell r="F27">
            <v>0</v>
          </cell>
        </row>
        <row r="28">
          <cell r="C28">
            <v>13447394</v>
          </cell>
          <cell r="F28">
            <v>13892718</v>
          </cell>
        </row>
        <row r="29">
          <cell r="C29">
            <v>1388275303</v>
          </cell>
          <cell r="F29">
            <v>4402319</v>
          </cell>
        </row>
        <row r="30">
          <cell r="C30">
            <v>1374056455</v>
          </cell>
          <cell r="F30">
            <v>9490399</v>
          </cell>
        </row>
        <row r="34">
          <cell r="F34">
            <v>13739470</v>
          </cell>
        </row>
        <row r="52">
          <cell r="F52" t="str">
            <v>أراضي</v>
          </cell>
        </row>
        <row r="158">
          <cell r="C158">
            <v>17335880</v>
          </cell>
        </row>
        <row r="183">
          <cell r="C183">
            <v>17335880</v>
          </cell>
        </row>
        <row r="185">
          <cell r="C185">
            <v>1274672</v>
          </cell>
        </row>
        <row r="189">
          <cell r="C189">
            <v>1274672</v>
          </cell>
        </row>
        <row r="193">
          <cell r="C193">
            <v>1220172</v>
          </cell>
        </row>
        <row r="210">
          <cell r="C210">
            <v>68629</v>
          </cell>
        </row>
        <row r="211">
          <cell r="C211">
            <v>1275</v>
          </cell>
        </row>
        <row r="212">
          <cell r="C212">
            <v>103093</v>
          </cell>
        </row>
        <row r="217">
          <cell r="C217">
            <v>418883</v>
          </cell>
        </row>
        <row r="219">
          <cell r="C219">
            <v>3115891</v>
          </cell>
        </row>
        <row r="223">
          <cell r="C223">
            <v>153248</v>
          </cell>
        </row>
        <row r="226">
          <cell r="C226">
            <v>106236</v>
          </cell>
        </row>
        <row r="247">
          <cell r="C247">
            <v>9742935</v>
          </cell>
        </row>
        <row r="248">
          <cell r="C248">
            <v>8300</v>
          </cell>
        </row>
        <row r="249">
          <cell r="C249">
            <v>-414084</v>
          </cell>
        </row>
        <row r="255">
          <cell r="C255">
            <v>4402319</v>
          </cell>
        </row>
        <row r="274">
          <cell r="C274">
            <v>17743073</v>
          </cell>
        </row>
        <row r="275">
          <cell r="C275">
            <v>15707662</v>
          </cell>
        </row>
      </sheetData>
      <sheetData sheetId="51" refreshError="1"/>
      <sheetData sheetId="52">
        <row r="5">
          <cell r="C5">
            <v>265000000</v>
          </cell>
          <cell r="F5">
            <v>227569232</v>
          </cell>
        </row>
        <row r="6">
          <cell r="C6">
            <v>4596073</v>
          </cell>
          <cell r="F6">
            <v>523037488</v>
          </cell>
        </row>
        <row r="7">
          <cell r="C7">
            <v>269596073</v>
          </cell>
          <cell r="F7">
            <v>528633710</v>
          </cell>
        </row>
        <row r="8">
          <cell r="C8">
            <v>4450000</v>
          </cell>
          <cell r="F8">
            <v>10919766</v>
          </cell>
        </row>
        <row r="9">
          <cell r="C9">
            <v>11912898</v>
          </cell>
          <cell r="F9">
            <v>4487931</v>
          </cell>
        </row>
        <row r="10">
          <cell r="C10">
            <v>527166</v>
          </cell>
          <cell r="F10">
            <v>4400835</v>
          </cell>
        </row>
        <row r="11">
          <cell r="C11">
            <v>12584691</v>
          </cell>
          <cell r="F11">
            <v>19808532</v>
          </cell>
        </row>
        <row r="12">
          <cell r="C12">
            <v>163590568</v>
          </cell>
          <cell r="F12">
            <v>952761</v>
          </cell>
        </row>
        <row r="13">
          <cell r="C13">
            <v>60376092</v>
          </cell>
          <cell r="F13">
            <v>18855771</v>
          </cell>
        </row>
        <row r="14">
          <cell r="C14">
            <v>0</v>
          </cell>
          <cell r="F14">
            <v>540940</v>
          </cell>
        </row>
        <row r="15">
          <cell r="C15">
            <v>523037488</v>
          </cell>
          <cell r="F15">
            <v>0</v>
          </cell>
        </row>
        <row r="16">
          <cell r="C16">
            <v>0</v>
          </cell>
          <cell r="F16">
            <v>18314831</v>
          </cell>
        </row>
        <row r="17">
          <cell r="C17">
            <v>5596222</v>
          </cell>
          <cell r="F17">
            <v>613532</v>
          </cell>
        </row>
        <row r="18">
          <cell r="C18">
            <v>528633710</v>
          </cell>
          <cell r="F18">
            <v>17701299</v>
          </cell>
        </row>
        <row r="19">
          <cell r="C19">
            <v>41547001</v>
          </cell>
          <cell r="F19">
            <v>-19915939</v>
          </cell>
        </row>
        <row r="20">
          <cell r="C20">
            <v>3941371</v>
          </cell>
          <cell r="F20">
            <v>-2214640</v>
          </cell>
        </row>
        <row r="21">
          <cell r="C21">
            <v>37605630</v>
          </cell>
          <cell r="F21">
            <v>-3896732</v>
          </cell>
        </row>
        <row r="22">
          <cell r="C22">
            <v>0</v>
          </cell>
          <cell r="F22">
            <v>-3896732</v>
          </cell>
        </row>
        <row r="23">
          <cell r="C23">
            <v>0</v>
          </cell>
          <cell r="F23">
            <v>0</v>
          </cell>
        </row>
        <row r="24">
          <cell r="C24">
            <v>163474532</v>
          </cell>
          <cell r="F24">
            <v>0</v>
          </cell>
        </row>
        <row r="25">
          <cell r="C25">
            <v>0</v>
          </cell>
          <cell r="F25">
            <v>1682092</v>
          </cell>
        </row>
        <row r="26">
          <cell r="C26">
            <v>19107102</v>
          </cell>
          <cell r="F26">
            <v>0</v>
          </cell>
        </row>
        <row r="27">
          <cell r="C27">
            <v>79659474</v>
          </cell>
          <cell r="F27">
            <v>0</v>
          </cell>
        </row>
        <row r="28">
          <cell r="C28">
            <v>1217740</v>
          </cell>
          <cell r="F28">
            <v>18242239</v>
          </cell>
        </row>
        <row r="29">
          <cell r="C29">
            <v>263458848</v>
          </cell>
          <cell r="F29">
            <v>1682092</v>
          </cell>
        </row>
        <row r="30">
          <cell r="C30">
            <v>257862626</v>
          </cell>
          <cell r="F30">
            <v>16019207</v>
          </cell>
        </row>
        <row r="34">
          <cell r="F34">
            <v>-2214640</v>
          </cell>
        </row>
        <row r="52">
          <cell r="F52" t="str">
            <v>أراضي</v>
          </cell>
        </row>
        <row r="158">
          <cell r="C158">
            <v>11477937</v>
          </cell>
        </row>
        <row r="183">
          <cell r="C183">
            <v>11477937</v>
          </cell>
        </row>
        <row r="185">
          <cell r="C185">
            <v>558171</v>
          </cell>
        </row>
        <row r="189">
          <cell r="C189">
            <v>558171</v>
          </cell>
        </row>
        <row r="193">
          <cell r="C193">
            <v>4157227</v>
          </cell>
        </row>
        <row r="194">
          <cell r="C194">
            <v>210551</v>
          </cell>
        </row>
        <row r="195">
          <cell r="C195">
            <v>120153</v>
          </cell>
        </row>
        <row r="210">
          <cell r="C210">
            <v>4257878</v>
          </cell>
        </row>
        <row r="211">
          <cell r="C211">
            <v>142957</v>
          </cell>
        </row>
        <row r="219">
          <cell r="C219">
            <v>1109235</v>
          </cell>
        </row>
        <row r="220">
          <cell r="C220">
            <v>44556</v>
          </cell>
        </row>
        <row r="221">
          <cell r="C221">
            <v>-82919</v>
          </cell>
        </row>
        <row r="222">
          <cell r="C222">
            <v>13392</v>
          </cell>
        </row>
        <row r="223">
          <cell r="C223">
            <v>134473</v>
          </cell>
        </row>
        <row r="226">
          <cell r="C226">
            <v>118866</v>
          </cell>
        </row>
        <row r="231">
          <cell r="C231">
            <v>82919</v>
          </cell>
        </row>
        <row r="232">
          <cell r="C232">
            <v>458021</v>
          </cell>
        </row>
        <row r="242">
          <cell r="C242">
            <v>19781466</v>
          </cell>
        </row>
        <row r="247">
          <cell r="C247">
            <v>-3896732</v>
          </cell>
        </row>
        <row r="255">
          <cell r="C255">
            <v>1624144</v>
          </cell>
        </row>
        <row r="272">
          <cell r="C272">
            <v>11912898</v>
          </cell>
        </row>
      </sheetData>
      <sheetData sheetId="53" refreshError="1"/>
      <sheetData sheetId="54">
        <row r="5">
          <cell r="C5">
            <v>264000000</v>
          </cell>
          <cell r="F5">
            <v>3788099</v>
          </cell>
        </row>
        <row r="6">
          <cell r="C6">
            <v>2940849</v>
          </cell>
          <cell r="F6">
            <v>349150186</v>
          </cell>
        </row>
        <row r="7">
          <cell r="C7">
            <v>266940849</v>
          </cell>
          <cell r="F7">
            <v>353188779</v>
          </cell>
        </row>
        <row r="8">
          <cell r="C8">
            <v>0</v>
          </cell>
          <cell r="F8">
            <v>3573467</v>
          </cell>
        </row>
        <row r="9">
          <cell r="C9">
            <v>6541898</v>
          </cell>
          <cell r="F9">
            <v>4055399</v>
          </cell>
        </row>
        <row r="10">
          <cell r="C10">
            <v>33439125</v>
          </cell>
          <cell r="F10">
            <v>644596</v>
          </cell>
        </row>
        <row r="11">
          <cell r="C11">
            <v>10281058</v>
          </cell>
          <cell r="F11">
            <v>8273462</v>
          </cell>
        </row>
        <row r="12">
          <cell r="C12">
            <v>17532303</v>
          </cell>
          <cell r="F12">
            <v>1930161</v>
          </cell>
        </row>
        <row r="13">
          <cell r="C13">
            <v>14414953</v>
          </cell>
          <cell r="F13">
            <v>6343301</v>
          </cell>
        </row>
        <row r="14">
          <cell r="C14">
            <v>0</v>
          </cell>
          <cell r="F14">
            <v>456338</v>
          </cell>
        </row>
        <row r="15">
          <cell r="C15">
            <v>349150186</v>
          </cell>
          <cell r="F15">
            <v>0</v>
          </cell>
        </row>
        <row r="16">
          <cell r="C16">
            <v>0</v>
          </cell>
          <cell r="F16">
            <v>5886963</v>
          </cell>
        </row>
        <row r="17">
          <cell r="C17">
            <v>4038593</v>
          </cell>
          <cell r="F17">
            <v>888278</v>
          </cell>
        </row>
        <row r="18">
          <cell r="C18">
            <v>353188779</v>
          </cell>
          <cell r="F18">
            <v>4998685</v>
          </cell>
        </row>
        <row r="19">
          <cell r="C19">
            <v>9168544</v>
          </cell>
          <cell r="F19">
            <v>0</v>
          </cell>
        </row>
        <row r="20">
          <cell r="C20">
            <v>4795232</v>
          </cell>
          <cell r="F20">
            <v>4998685</v>
          </cell>
        </row>
        <row r="21">
          <cell r="C21">
            <v>4373312</v>
          </cell>
          <cell r="F21">
            <v>1640774</v>
          </cell>
        </row>
        <row r="22">
          <cell r="C22">
            <v>90228766</v>
          </cell>
          <cell r="F22">
            <v>1323004</v>
          </cell>
        </row>
        <row r="23">
          <cell r="C23">
            <v>0</v>
          </cell>
          <cell r="F23">
            <v>317770</v>
          </cell>
        </row>
        <row r="24">
          <cell r="C24">
            <v>71424981</v>
          </cell>
          <cell r="F24">
            <v>0</v>
          </cell>
        </row>
        <row r="25">
          <cell r="C25">
            <v>0</v>
          </cell>
          <cell r="F25">
            <v>3357911</v>
          </cell>
        </row>
        <row r="26">
          <cell r="C26">
            <v>157689833</v>
          </cell>
          <cell r="F26">
            <v>0</v>
          </cell>
        </row>
        <row r="27">
          <cell r="C27">
            <v>24033063</v>
          </cell>
          <cell r="F27">
            <v>0</v>
          </cell>
        </row>
        <row r="28">
          <cell r="C28">
            <v>1650725</v>
          </cell>
          <cell r="F28">
            <v>5455023</v>
          </cell>
        </row>
        <row r="29">
          <cell r="C29">
            <v>345027368</v>
          </cell>
          <cell r="F29">
            <v>3357911</v>
          </cell>
        </row>
        <row r="30">
          <cell r="C30">
            <v>340988775</v>
          </cell>
          <cell r="F30">
            <v>1640774</v>
          </cell>
        </row>
        <row r="34">
          <cell r="F34">
            <v>4998685</v>
          </cell>
        </row>
        <row r="52">
          <cell r="F52" t="str">
            <v>أراضي</v>
          </cell>
        </row>
        <row r="159">
          <cell r="C159">
            <v>5145608</v>
          </cell>
        </row>
        <row r="183">
          <cell r="C183">
            <v>5145608</v>
          </cell>
        </row>
        <row r="185">
          <cell r="C185">
            <v>1572141</v>
          </cell>
        </row>
        <row r="189">
          <cell r="C189">
            <v>1572141</v>
          </cell>
        </row>
        <row r="193">
          <cell r="C193">
            <v>4055399</v>
          </cell>
        </row>
        <row r="210">
          <cell r="C210">
            <v>644596</v>
          </cell>
        </row>
        <row r="219">
          <cell r="C219">
            <v>2386499</v>
          </cell>
        </row>
        <row r="221">
          <cell r="C221">
            <v>-456338</v>
          </cell>
        </row>
        <row r="231">
          <cell r="C231">
            <v>456338</v>
          </cell>
        </row>
        <row r="247">
          <cell r="C247">
            <v>1640774</v>
          </cell>
        </row>
        <row r="255">
          <cell r="C255">
            <v>3357911</v>
          </cell>
        </row>
        <row r="272">
          <cell r="C272">
            <v>402237</v>
          </cell>
        </row>
        <row r="273">
          <cell r="C273">
            <v>2283299</v>
          </cell>
        </row>
        <row r="274">
          <cell r="C274">
            <v>3869374</v>
          </cell>
        </row>
        <row r="275">
          <cell r="C275">
            <v>-13012</v>
          </cell>
        </row>
      </sheetData>
      <sheetData sheetId="55" refreshError="1"/>
      <sheetData sheetId="56">
        <row r="5">
          <cell r="C5">
            <v>250000000</v>
          </cell>
          <cell r="F5">
            <v>30130215</v>
          </cell>
        </row>
        <row r="6">
          <cell r="C6">
            <v>19261640</v>
          </cell>
          <cell r="F6">
            <v>765477638</v>
          </cell>
        </row>
        <row r="7">
          <cell r="C7">
            <v>269261640</v>
          </cell>
          <cell r="F7">
            <v>768378727</v>
          </cell>
        </row>
        <row r="8">
          <cell r="C8">
            <v>0</v>
          </cell>
          <cell r="F8">
            <v>16656157</v>
          </cell>
        </row>
        <row r="9">
          <cell r="C9">
            <v>0</v>
          </cell>
          <cell r="F9">
            <v>2138825</v>
          </cell>
        </row>
        <row r="10">
          <cell r="C10">
            <v>123682408</v>
          </cell>
          <cell r="F10">
            <v>12360365</v>
          </cell>
        </row>
        <row r="11">
          <cell r="C11">
            <v>94496279</v>
          </cell>
          <cell r="F11">
            <v>31155347</v>
          </cell>
        </row>
        <row r="12">
          <cell r="C12">
            <v>187558987</v>
          </cell>
          <cell r="F12">
            <v>13296905</v>
          </cell>
        </row>
        <row r="13">
          <cell r="C13">
            <v>90478324</v>
          </cell>
          <cell r="F13">
            <v>17858442</v>
          </cell>
        </row>
        <row r="14">
          <cell r="C14">
            <v>0</v>
          </cell>
          <cell r="F14">
            <v>770166</v>
          </cell>
        </row>
        <row r="15">
          <cell r="C15">
            <v>765477638</v>
          </cell>
          <cell r="F15">
            <v>0</v>
          </cell>
        </row>
        <row r="16">
          <cell r="C16">
            <v>0</v>
          </cell>
          <cell r="F16">
            <v>17088276</v>
          </cell>
        </row>
        <row r="17">
          <cell r="C17">
            <v>2901089</v>
          </cell>
          <cell r="F17">
            <v>2747559</v>
          </cell>
        </row>
        <row r="18">
          <cell r="C18">
            <v>768378727</v>
          </cell>
          <cell r="F18">
            <v>14340717</v>
          </cell>
        </row>
        <row r="19">
          <cell r="C19">
            <v>108933898</v>
          </cell>
          <cell r="F19">
            <v>-61270</v>
          </cell>
        </row>
        <row r="20">
          <cell r="C20">
            <v>17216307</v>
          </cell>
          <cell r="F20">
            <v>14279447</v>
          </cell>
        </row>
        <row r="21">
          <cell r="C21">
            <v>91717591</v>
          </cell>
          <cell r="F21">
            <v>6096012</v>
          </cell>
        </row>
        <row r="22">
          <cell r="C22">
            <v>0</v>
          </cell>
          <cell r="F22">
            <v>5181610</v>
          </cell>
        </row>
        <row r="23">
          <cell r="C23">
            <v>0</v>
          </cell>
          <cell r="F23">
            <v>914402</v>
          </cell>
        </row>
        <row r="24">
          <cell r="C24">
            <v>345327296</v>
          </cell>
          <cell r="F24">
            <v>0</v>
          </cell>
        </row>
        <row r="25">
          <cell r="C25">
            <v>0</v>
          </cell>
          <cell r="F25">
            <v>8183435</v>
          </cell>
        </row>
        <row r="26">
          <cell r="C26">
            <v>204456968</v>
          </cell>
          <cell r="F26">
            <v>0</v>
          </cell>
        </row>
        <row r="27">
          <cell r="C27">
            <v>82395970</v>
          </cell>
          <cell r="F27">
            <v>0</v>
          </cell>
        </row>
        <row r="28">
          <cell r="C28">
            <v>14350687</v>
          </cell>
          <cell r="F28">
            <v>15110883</v>
          </cell>
        </row>
        <row r="29">
          <cell r="C29">
            <v>646530921</v>
          </cell>
          <cell r="F29">
            <v>8183435</v>
          </cell>
        </row>
        <row r="30">
          <cell r="C30">
            <v>643629832</v>
          </cell>
          <cell r="F30">
            <v>6157282</v>
          </cell>
        </row>
        <row r="34">
          <cell r="F34">
            <v>14279447</v>
          </cell>
        </row>
        <row r="52">
          <cell r="F52" t="str">
            <v>أراضي</v>
          </cell>
        </row>
        <row r="158">
          <cell r="C158">
            <v>28201689</v>
          </cell>
        </row>
        <row r="183">
          <cell r="C183">
            <v>28201689</v>
          </cell>
        </row>
        <row r="185">
          <cell r="C185">
            <v>11545532</v>
          </cell>
        </row>
        <row r="189">
          <cell r="C189">
            <v>11545532</v>
          </cell>
        </row>
        <row r="193">
          <cell r="C193">
            <v>2138825</v>
          </cell>
        </row>
        <row r="210">
          <cell r="C210">
            <v>12360365</v>
          </cell>
        </row>
        <row r="219">
          <cell r="C219">
            <v>8990173</v>
          </cell>
        </row>
        <row r="220">
          <cell r="C220">
            <v>1331</v>
          </cell>
        </row>
        <row r="221">
          <cell r="C221">
            <v>-770166</v>
          </cell>
        </row>
        <row r="224">
          <cell r="C224">
            <v>61270</v>
          </cell>
        </row>
        <row r="226">
          <cell r="C226">
            <v>5139499</v>
          </cell>
        </row>
        <row r="231">
          <cell r="C231">
            <v>770166</v>
          </cell>
        </row>
        <row r="247">
          <cell r="C247">
            <v>6096012</v>
          </cell>
        </row>
        <row r="255">
          <cell r="C255">
            <v>8182104</v>
          </cell>
        </row>
      </sheetData>
      <sheetData sheetId="57" refreshError="1"/>
      <sheetData sheetId="58">
        <row r="5">
          <cell r="C5">
            <v>250000000</v>
          </cell>
          <cell r="F5">
            <v>4137360</v>
          </cell>
        </row>
        <row r="6">
          <cell r="C6">
            <v>2051264</v>
          </cell>
          <cell r="F6">
            <v>263941514</v>
          </cell>
        </row>
        <row r="7">
          <cell r="C7">
            <v>252051264</v>
          </cell>
          <cell r="F7">
            <v>267783008</v>
          </cell>
        </row>
        <row r="8">
          <cell r="C8">
            <v>0</v>
          </cell>
          <cell r="F8">
            <v>2435348</v>
          </cell>
        </row>
        <row r="9">
          <cell r="C9">
            <v>1745623</v>
          </cell>
          <cell r="F9">
            <v>173688</v>
          </cell>
        </row>
        <row r="10">
          <cell r="C10">
            <v>0</v>
          </cell>
          <cell r="F10">
            <v>4530372</v>
          </cell>
        </row>
        <row r="11">
          <cell r="C11">
            <v>151</v>
          </cell>
          <cell r="F11">
            <v>7139408</v>
          </cell>
        </row>
        <row r="12">
          <cell r="C12">
            <v>9928781</v>
          </cell>
          <cell r="F12">
            <v>1186240</v>
          </cell>
        </row>
        <row r="13">
          <cell r="C13">
            <v>215695</v>
          </cell>
          <cell r="F13">
            <v>5953168</v>
          </cell>
        </row>
        <row r="14">
          <cell r="C14">
            <v>0</v>
          </cell>
          <cell r="F14">
            <v>1399898</v>
          </cell>
        </row>
        <row r="15">
          <cell r="C15">
            <v>263941514</v>
          </cell>
          <cell r="F15">
            <v>0</v>
          </cell>
        </row>
        <row r="16">
          <cell r="C16">
            <v>0</v>
          </cell>
          <cell r="F16">
            <v>4553270</v>
          </cell>
        </row>
        <row r="17">
          <cell r="C17">
            <v>3841494</v>
          </cell>
          <cell r="F17">
            <v>454244</v>
          </cell>
        </row>
        <row r="18">
          <cell r="C18">
            <v>267783008</v>
          </cell>
          <cell r="F18">
            <v>4099026</v>
          </cell>
        </row>
        <row r="19">
          <cell r="C19">
            <v>5520866</v>
          </cell>
          <cell r="F19">
            <v>-64316</v>
          </cell>
        </row>
        <row r="20">
          <cell r="C20">
            <v>2576098</v>
          </cell>
          <cell r="F20">
            <v>4034710</v>
          </cell>
        </row>
        <row r="21">
          <cell r="C21">
            <v>2944768</v>
          </cell>
          <cell r="F21">
            <v>3239820</v>
          </cell>
        </row>
        <row r="22">
          <cell r="C22">
            <v>0</v>
          </cell>
          <cell r="F22">
            <v>2763579</v>
          </cell>
        </row>
        <row r="23">
          <cell r="C23">
            <v>0</v>
          </cell>
          <cell r="F23">
            <v>476241</v>
          </cell>
        </row>
        <row r="24">
          <cell r="C24">
            <v>68000000</v>
          </cell>
          <cell r="F24">
            <v>0</v>
          </cell>
        </row>
        <row r="25">
          <cell r="C25">
            <v>0</v>
          </cell>
          <cell r="F25">
            <v>794890</v>
          </cell>
        </row>
        <row r="26">
          <cell r="C26">
            <v>116870620</v>
          </cell>
          <cell r="F26">
            <v>0</v>
          </cell>
        </row>
        <row r="27">
          <cell r="C27">
            <v>63090927</v>
          </cell>
          <cell r="F27">
            <v>0</v>
          </cell>
        </row>
        <row r="28">
          <cell r="C28">
            <v>12739333</v>
          </cell>
          <cell r="F28">
            <v>5498924</v>
          </cell>
        </row>
        <row r="29">
          <cell r="C29">
            <v>260700880</v>
          </cell>
          <cell r="F29">
            <v>794890</v>
          </cell>
        </row>
        <row r="30">
          <cell r="C30">
            <v>256859386</v>
          </cell>
          <cell r="F30">
            <v>3304136</v>
          </cell>
        </row>
        <row r="34">
          <cell r="F34">
            <v>4034710</v>
          </cell>
        </row>
        <row r="52">
          <cell r="F52" t="str">
            <v>أراضي</v>
          </cell>
        </row>
        <row r="158">
          <cell r="C158">
            <v>701348</v>
          </cell>
        </row>
        <row r="159">
          <cell r="C159">
            <v>1734000</v>
          </cell>
        </row>
        <row r="183">
          <cell r="C183">
            <v>2435348</v>
          </cell>
        </row>
        <row r="193">
          <cell r="C193">
            <v>42533</v>
          </cell>
        </row>
        <row r="194">
          <cell r="C194">
            <v>131155</v>
          </cell>
        </row>
        <row r="210">
          <cell r="C210">
            <v>4488556</v>
          </cell>
        </row>
        <row r="211">
          <cell r="C211">
            <v>41816</v>
          </cell>
        </row>
        <row r="219">
          <cell r="C219">
            <v>2605141</v>
          </cell>
        </row>
        <row r="221">
          <cell r="C221">
            <v>-1399898</v>
          </cell>
        </row>
        <row r="223">
          <cell r="C223">
            <v>64316</v>
          </cell>
        </row>
        <row r="226">
          <cell r="C226">
            <v>45313</v>
          </cell>
        </row>
        <row r="231">
          <cell r="C231">
            <v>1399898</v>
          </cell>
        </row>
        <row r="247">
          <cell r="C247">
            <v>1605074</v>
          </cell>
        </row>
        <row r="248">
          <cell r="C248">
            <v>1190585</v>
          </cell>
        </row>
        <row r="249">
          <cell r="C249">
            <v>444161</v>
          </cell>
        </row>
        <row r="255">
          <cell r="C255">
            <v>794890</v>
          </cell>
        </row>
        <row r="272">
          <cell r="C272">
            <v>1403677</v>
          </cell>
        </row>
        <row r="273">
          <cell r="C273">
            <v>35321</v>
          </cell>
        </row>
        <row r="274">
          <cell r="C274">
            <v>306625</v>
          </cell>
        </row>
      </sheetData>
      <sheetData sheetId="59" refreshError="1"/>
      <sheetData sheetId="60">
        <row r="5">
          <cell r="C5">
            <v>59346000</v>
          </cell>
          <cell r="F5">
            <v>5429616</v>
          </cell>
        </row>
        <row r="6">
          <cell r="C6">
            <v>7333362</v>
          </cell>
          <cell r="F6">
            <v>102207316</v>
          </cell>
        </row>
        <row r="7">
          <cell r="C7">
            <v>66679362</v>
          </cell>
          <cell r="F7">
            <v>104393242</v>
          </cell>
        </row>
        <row r="8">
          <cell r="C8">
            <v>0</v>
          </cell>
          <cell r="F8">
            <v>180068</v>
          </cell>
        </row>
        <row r="9">
          <cell r="C9">
            <v>0</v>
          </cell>
          <cell r="F9">
            <v>3841574</v>
          </cell>
        </row>
        <row r="10">
          <cell r="C10">
            <v>0</v>
          </cell>
          <cell r="F10">
            <v>4440</v>
          </cell>
        </row>
        <row r="11">
          <cell r="C11">
            <v>58003</v>
          </cell>
          <cell r="F11">
            <v>4026082</v>
          </cell>
        </row>
        <row r="12">
          <cell r="C12">
            <v>35145251</v>
          </cell>
          <cell r="F12">
            <v>1259800</v>
          </cell>
        </row>
        <row r="13">
          <cell r="C13">
            <v>324700</v>
          </cell>
          <cell r="F13">
            <v>2766282</v>
          </cell>
        </row>
        <row r="14">
          <cell r="C14">
            <v>0</v>
          </cell>
          <cell r="F14">
            <v>222285</v>
          </cell>
        </row>
        <row r="15">
          <cell r="C15">
            <v>102207316</v>
          </cell>
          <cell r="F15">
            <v>0</v>
          </cell>
        </row>
        <row r="16">
          <cell r="C16">
            <v>0</v>
          </cell>
          <cell r="F16">
            <v>2543997</v>
          </cell>
        </row>
        <row r="17">
          <cell r="C17">
            <v>2185926</v>
          </cell>
          <cell r="F17">
            <v>35589</v>
          </cell>
        </row>
        <row r="18">
          <cell r="C18">
            <v>104393242</v>
          </cell>
          <cell r="F18">
            <v>2508408</v>
          </cell>
        </row>
        <row r="19">
          <cell r="C19">
            <v>1087081</v>
          </cell>
          <cell r="F19">
            <v>-207312</v>
          </cell>
        </row>
        <row r="20">
          <cell r="C20">
            <v>960541</v>
          </cell>
          <cell r="F20">
            <v>2301096</v>
          </cell>
        </row>
        <row r="21">
          <cell r="C21">
            <v>126540</v>
          </cell>
          <cell r="F21">
            <v>1514245</v>
          </cell>
        </row>
        <row r="22">
          <cell r="C22">
            <v>0</v>
          </cell>
          <cell r="F22">
            <v>1316612</v>
          </cell>
        </row>
        <row r="23">
          <cell r="C23">
            <v>0</v>
          </cell>
          <cell r="F23">
            <v>197633</v>
          </cell>
        </row>
        <row r="24">
          <cell r="C24">
            <v>13902965</v>
          </cell>
          <cell r="F24">
            <v>0</v>
          </cell>
        </row>
        <row r="25">
          <cell r="C25">
            <v>0</v>
          </cell>
          <cell r="F25">
            <v>786851</v>
          </cell>
        </row>
        <row r="26">
          <cell r="C26">
            <v>71029636</v>
          </cell>
          <cell r="F26">
            <v>0</v>
          </cell>
        </row>
        <row r="27">
          <cell r="C27">
            <v>12914112</v>
          </cell>
          <cell r="F27">
            <v>0</v>
          </cell>
        </row>
        <row r="28">
          <cell r="C28">
            <v>990373</v>
          </cell>
          <cell r="F28">
            <v>2730693</v>
          </cell>
        </row>
        <row r="29">
          <cell r="C29">
            <v>98837086</v>
          </cell>
          <cell r="F29">
            <v>786851</v>
          </cell>
        </row>
        <row r="30">
          <cell r="C30">
            <v>96651160</v>
          </cell>
          <cell r="F30">
            <v>1721557</v>
          </cell>
        </row>
        <row r="34">
          <cell r="F34">
            <v>2301096</v>
          </cell>
        </row>
        <row r="52">
          <cell r="F52" t="str">
            <v>أراضي</v>
          </cell>
        </row>
        <row r="158">
          <cell r="C158">
            <v>6420</v>
          </cell>
        </row>
        <row r="159">
          <cell r="C159">
            <v>326823</v>
          </cell>
        </row>
        <row r="183">
          <cell r="C183">
            <v>333243</v>
          </cell>
        </row>
        <row r="185">
          <cell r="C185">
            <v>153175</v>
          </cell>
        </row>
        <row r="189">
          <cell r="C189">
            <v>153175</v>
          </cell>
        </row>
        <row r="193">
          <cell r="C193">
            <v>3841574</v>
          </cell>
        </row>
        <row r="210">
          <cell r="C210">
            <v>4440</v>
          </cell>
        </row>
        <row r="219">
          <cell r="C219">
            <v>1335337</v>
          </cell>
        </row>
        <row r="220">
          <cell r="C220">
            <v>47530</v>
          </cell>
        </row>
        <row r="222">
          <cell r="C222">
            <v>21876</v>
          </cell>
        </row>
        <row r="223">
          <cell r="C223">
            <v>97962</v>
          </cell>
        </row>
        <row r="224">
          <cell r="C224">
            <v>4831</v>
          </cell>
        </row>
        <row r="226">
          <cell r="C226">
            <v>96662</v>
          </cell>
        </row>
        <row r="231">
          <cell r="C231">
            <v>222285</v>
          </cell>
        </row>
        <row r="241">
          <cell r="C241">
            <v>32518</v>
          </cell>
        </row>
        <row r="242">
          <cell r="C242">
            <v>137037</v>
          </cell>
        </row>
        <row r="247">
          <cell r="C247">
            <v>1317552</v>
          </cell>
        </row>
        <row r="248">
          <cell r="C248">
            <v>196693</v>
          </cell>
        </row>
        <row r="255">
          <cell r="C255">
            <v>717445</v>
          </cell>
        </row>
      </sheetData>
      <sheetData sheetId="61" refreshError="1"/>
      <sheetData sheetId="62">
        <row r="5">
          <cell r="C5">
            <v>59539528</v>
          </cell>
          <cell r="F5">
            <v>10871624</v>
          </cell>
        </row>
        <row r="6">
          <cell r="C6">
            <v>1502469</v>
          </cell>
          <cell r="F6">
            <v>127326852</v>
          </cell>
        </row>
        <row r="7">
          <cell r="C7">
            <v>61041997</v>
          </cell>
          <cell r="F7">
            <v>128832533</v>
          </cell>
        </row>
        <row r="8">
          <cell r="C8">
            <v>0</v>
          </cell>
          <cell r="F8">
            <v>9362</v>
          </cell>
        </row>
        <row r="9">
          <cell r="C9">
            <v>97501</v>
          </cell>
          <cell r="F9">
            <v>2198071</v>
          </cell>
        </row>
        <row r="10">
          <cell r="C10">
            <v>1681832</v>
          </cell>
          <cell r="F10">
            <v>973431</v>
          </cell>
        </row>
        <row r="11">
          <cell r="C11">
            <v>0</v>
          </cell>
          <cell r="F11">
            <v>3180864</v>
          </cell>
        </row>
        <row r="12">
          <cell r="C12">
            <v>62734119</v>
          </cell>
          <cell r="F12">
            <v>687107</v>
          </cell>
        </row>
        <row r="13">
          <cell r="C13">
            <v>1771403</v>
          </cell>
          <cell r="F13">
            <v>2493757</v>
          </cell>
        </row>
        <row r="14">
          <cell r="C14">
            <v>0</v>
          </cell>
          <cell r="F14">
            <v>0</v>
          </cell>
        </row>
        <row r="15">
          <cell r="C15">
            <v>127326852</v>
          </cell>
          <cell r="F15">
            <v>0</v>
          </cell>
        </row>
        <row r="16">
          <cell r="C16">
            <v>0</v>
          </cell>
          <cell r="F16">
            <v>2493757</v>
          </cell>
        </row>
        <row r="17">
          <cell r="C17">
            <v>1505681</v>
          </cell>
          <cell r="F17">
            <v>25832</v>
          </cell>
        </row>
        <row r="18">
          <cell r="C18">
            <v>128832533</v>
          </cell>
          <cell r="F18">
            <v>2467925</v>
          </cell>
        </row>
        <row r="19">
          <cell r="C19">
            <v>183059</v>
          </cell>
          <cell r="F19">
            <v>16662</v>
          </cell>
        </row>
        <row r="20">
          <cell r="C20">
            <v>172780</v>
          </cell>
          <cell r="F20">
            <v>2484587</v>
          </cell>
        </row>
        <row r="21">
          <cell r="C21">
            <v>10279</v>
          </cell>
          <cell r="F21">
            <v>1768778</v>
          </cell>
        </row>
        <row r="22">
          <cell r="C22">
            <v>170503</v>
          </cell>
          <cell r="F22">
            <v>1499955</v>
          </cell>
        </row>
        <row r="23">
          <cell r="C23">
            <v>0</v>
          </cell>
          <cell r="F23">
            <v>268823</v>
          </cell>
        </row>
        <row r="24">
          <cell r="C24">
            <v>12354753</v>
          </cell>
          <cell r="F24">
            <v>0</v>
          </cell>
        </row>
        <row r="25">
          <cell r="C25">
            <v>0</v>
          </cell>
          <cell r="F25">
            <v>715809</v>
          </cell>
        </row>
        <row r="26">
          <cell r="C26">
            <v>88294440</v>
          </cell>
          <cell r="F26">
            <v>0</v>
          </cell>
        </row>
        <row r="27">
          <cell r="C27">
            <v>16251992</v>
          </cell>
          <cell r="F27">
            <v>0</v>
          </cell>
        </row>
        <row r="28">
          <cell r="C28">
            <v>878942</v>
          </cell>
          <cell r="F28">
            <v>2467925</v>
          </cell>
        </row>
        <row r="29">
          <cell r="C29">
            <v>117950630</v>
          </cell>
          <cell r="F29">
            <v>715809</v>
          </cell>
        </row>
        <row r="30">
          <cell r="C30">
            <v>116444949</v>
          </cell>
          <cell r="F30">
            <v>1752116</v>
          </cell>
        </row>
        <row r="34">
          <cell r="F34">
            <v>2484587</v>
          </cell>
        </row>
        <row r="52">
          <cell r="F52" t="str">
            <v>أراضي</v>
          </cell>
        </row>
        <row r="158">
          <cell r="C158">
            <v>9362</v>
          </cell>
        </row>
        <row r="183">
          <cell r="C183">
            <v>9362</v>
          </cell>
        </row>
        <row r="193">
          <cell r="C193">
            <v>1593737</v>
          </cell>
        </row>
        <row r="194">
          <cell r="C194">
            <v>524796</v>
          </cell>
        </row>
        <row r="195">
          <cell r="C195">
            <v>17455</v>
          </cell>
        </row>
        <row r="196">
          <cell r="C196">
            <v>62083</v>
          </cell>
        </row>
        <row r="210">
          <cell r="C210">
            <v>104568</v>
          </cell>
        </row>
        <row r="211">
          <cell r="C211">
            <v>5043</v>
          </cell>
        </row>
        <row r="212">
          <cell r="C212">
            <v>286</v>
          </cell>
        </row>
        <row r="217">
          <cell r="C217">
            <v>863534</v>
          </cell>
        </row>
        <row r="219">
          <cell r="C219">
            <v>356080</v>
          </cell>
        </row>
        <row r="226">
          <cell r="C226">
            <v>331027</v>
          </cell>
        </row>
        <row r="241">
          <cell r="C241">
            <v>65559</v>
          </cell>
        </row>
        <row r="242">
          <cell r="C242">
            <v>48897</v>
          </cell>
        </row>
        <row r="247">
          <cell r="C247">
            <v>1768778</v>
          </cell>
        </row>
        <row r="255">
          <cell r="C255">
            <v>715809</v>
          </cell>
        </row>
        <row r="275">
          <cell r="C275">
            <v>97501</v>
          </cell>
        </row>
      </sheetData>
      <sheetData sheetId="63" refreshError="1"/>
      <sheetData sheetId="64">
        <row r="5">
          <cell r="C5">
            <v>59682905</v>
          </cell>
          <cell r="F5">
            <v>0</v>
          </cell>
        </row>
        <row r="6">
          <cell r="C6">
            <v>22609148</v>
          </cell>
          <cell r="F6">
            <v>132570770</v>
          </cell>
        </row>
        <row r="7">
          <cell r="C7">
            <v>82292053</v>
          </cell>
          <cell r="F7">
            <v>110322192</v>
          </cell>
        </row>
        <row r="8">
          <cell r="C8">
            <v>3120000</v>
          </cell>
          <cell r="F8">
            <v>6017963</v>
          </cell>
        </row>
        <row r="9">
          <cell r="C9">
            <v>0</v>
          </cell>
          <cell r="F9">
            <v>3133435</v>
          </cell>
        </row>
        <row r="10">
          <cell r="C10">
            <v>0</v>
          </cell>
          <cell r="F10">
            <v>986784</v>
          </cell>
        </row>
        <row r="11">
          <cell r="C11">
            <v>0</v>
          </cell>
          <cell r="F11">
            <v>10138182</v>
          </cell>
        </row>
        <row r="12">
          <cell r="C12">
            <v>41598668</v>
          </cell>
          <cell r="F12">
            <v>1152334</v>
          </cell>
        </row>
        <row r="13">
          <cell r="C13">
            <v>5560049</v>
          </cell>
          <cell r="F13">
            <v>8985848</v>
          </cell>
        </row>
        <row r="14">
          <cell r="C14">
            <v>0</v>
          </cell>
          <cell r="F14">
            <v>330394</v>
          </cell>
        </row>
        <row r="15">
          <cell r="C15">
            <v>132570770</v>
          </cell>
          <cell r="F15">
            <v>0</v>
          </cell>
        </row>
        <row r="16">
          <cell r="C16">
            <v>0</v>
          </cell>
          <cell r="F16">
            <v>8655454</v>
          </cell>
        </row>
        <row r="17">
          <cell r="C17">
            <v>-22248578</v>
          </cell>
          <cell r="F17">
            <v>590447</v>
          </cell>
        </row>
        <row r="18">
          <cell r="C18">
            <v>110322192</v>
          </cell>
          <cell r="F18">
            <v>8065007</v>
          </cell>
        </row>
        <row r="19">
          <cell r="C19">
            <v>6264689</v>
          </cell>
          <cell r="F19">
            <v>-33062</v>
          </cell>
        </row>
        <row r="20">
          <cell r="C20">
            <v>1652801</v>
          </cell>
          <cell r="F20">
            <v>8031945</v>
          </cell>
        </row>
        <row r="21">
          <cell r="C21">
            <v>4611888</v>
          </cell>
          <cell r="F21">
            <v>6591554</v>
          </cell>
        </row>
        <row r="22">
          <cell r="C22">
            <v>53993867</v>
          </cell>
          <cell r="F22">
            <v>5672950</v>
          </cell>
        </row>
        <row r="23">
          <cell r="C23">
            <v>0</v>
          </cell>
          <cell r="F23">
            <v>918604</v>
          </cell>
        </row>
        <row r="24">
          <cell r="C24">
            <v>12750000</v>
          </cell>
          <cell r="F24">
            <v>0</v>
          </cell>
        </row>
        <row r="25">
          <cell r="C25">
            <v>0</v>
          </cell>
          <cell r="F25">
            <v>1440391</v>
          </cell>
        </row>
        <row r="26">
          <cell r="C26">
            <v>38895825</v>
          </cell>
          <cell r="F26">
            <v>0</v>
          </cell>
        </row>
        <row r="27">
          <cell r="C27">
            <v>0</v>
          </cell>
          <cell r="F27">
            <v>0</v>
          </cell>
        </row>
        <row r="28">
          <cell r="C28">
            <v>70612</v>
          </cell>
          <cell r="F28">
            <v>8395401</v>
          </cell>
        </row>
        <row r="29">
          <cell r="C29">
            <v>105710304</v>
          </cell>
          <cell r="F29">
            <v>1440391</v>
          </cell>
        </row>
        <row r="30">
          <cell r="C30">
            <v>127958882</v>
          </cell>
          <cell r="F30">
            <v>6624616</v>
          </cell>
        </row>
        <row r="34">
          <cell r="F34">
            <v>8031945</v>
          </cell>
        </row>
        <row r="36">
          <cell r="F36">
            <v>0</v>
          </cell>
        </row>
        <row r="52">
          <cell r="F52" t="str">
            <v>أراضي</v>
          </cell>
        </row>
        <row r="158">
          <cell r="C158">
            <v>5905337</v>
          </cell>
        </row>
        <row r="159">
          <cell r="C159">
            <v>112626</v>
          </cell>
        </row>
        <row r="183">
          <cell r="C183">
            <v>6017963</v>
          </cell>
        </row>
        <row r="193">
          <cell r="C193">
            <v>2692545</v>
          </cell>
        </row>
        <row r="194">
          <cell r="C194">
            <v>440890</v>
          </cell>
        </row>
        <row r="210">
          <cell r="C210">
            <v>467382</v>
          </cell>
        </row>
        <row r="211">
          <cell r="C211">
            <v>519402</v>
          </cell>
        </row>
        <row r="219">
          <cell r="C219">
            <v>480404</v>
          </cell>
        </row>
        <row r="221">
          <cell r="C221">
            <v>243797</v>
          </cell>
        </row>
        <row r="223">
          <cell r="C223">
            <v>12757</v>
          </cell>
        </row>
        <row r="226">
          <cell r="C226">
            <v>440890</v>
          </cell>
        </row>
        <row r="231">
          <cell r="C231">
            <v>330394</v>
          </cell>
        </row>
        <row r="242">
          <cell r="C242">
            <v>20305</v>
          </cell>
        </row>
        <row r="247">
          <cell r="C247">
            <v>6124031</v>
          </cell>
        </row>
        <row r="248">
          <cell r="C248">
            <v>202086</v>
          </cell>
        </row>
        <row r="249">
          <cell r="C249">
            <v>27128</v>
          </cell>
        </row>
        <row r="250">
          <cell r="C250">
            <v>170136</v>
          </cell>
        </row>
        <row r="251">
          <cell r="C251">
            <v>68173</v>
          </cell>
        </row>
        <row r="255">
          <cell r="C255">
            <v>1440391</v>
          </cell>
        </row>
      </sheetData>
      <sheetData sheetId="65" refreshError="1"/>
      <sheetData sheetId="66">
        <row r="5">
          <cell r="C5">
            <v>59003000</v>
          </cell>
          <cell r="F5">
            <v>62188311</v>
          </cell>
        </row>
        <row r="6">
          <cell r="C6">
            <v>22595500</v>
          </cell>
          <cell r="F6">
            <v>698427098</v>
          </cell>
        </row>
        <row r="7">
          <cell r="C7">
            <v>81598500</v>
          </cell>
          <cell r="F7">
            <v>707767198</v>
          </cell>
        </row>
        <row r="8">
          <cell r="C8">
            <v>0</v>
          </cell>
          <cell r="F8">
            <v>1971759</v>
          </cell>
        </row>
        <row r="9">
          <cell r="C9">
            <v>86856153</v>
          </cell>
          <cell r="F9">
            <v>7182514</v>
          </cell>
        </row>
        <row r="10">
          <cell r="C10">
            <v>12174370</v>
          </cell>
          <cell r="F10">
            <v>5874644</v>
          </cell>
        </row>
        <row r="11">
          <cell r="C11">
            <v>0</v>
          </cell>
          <cell r="F11">
            <v>15028917</v>
          </cell>
        </row>
        <row r="12">
          <cell r="C12">
            <v>489495008</v>
          </cell>
          <cell r="F12">
            <v>4560572</v>
          </cell>
        </row>
        <row r="13">
          <cell r="C13">
            <v>28303067</v>
          </cell>
          <cell r="F13">
            <v>10468345</v>
          </cell>
        </row>
        <row r="14">
          <cell r="C14">
            <v>0</v>
          </cell>
          <cell r="F14">
            <v>0</v>
          </cell>
        </row>
        <row r="15">
          <cell r="C15">
            <v>698427098</v>
          </cell>
          <cell r="F15">
            <v>0</v>
          </cell>
        </row>
        <row r="16">
          <cell r="C16">
            <v>0</v>
          </cell>
          <cell r="F16">
            <v>10468345</v>
          </cell>
        </row>
        <row r="17">
          <cell r="C17">
            <v>9340100</v>
          </cell>
          <cell r="F17">
            <v>1779903</v>
          </cell>
        </row>
        <row r="18">
          <cell r="C18">
            <v>707767198</v>
          </cell>
          <cell r="F18">
            <v>8688442</v>
          </cell>
        </row>
        <row r="19">
          <cell r="C19">
            <v>16877733</v>
          </cell>
          <cell r="F19">
            <v>-120646</v>
          </cell>
        </row>
        <row r="20">
          <cell r="C20">
            <v>14360428</v>
          </cell>
          <cell r="F20">
            <v>8567796</v>
          </cell>
        </row>
        <row r="21">
          <cell r="C21">
            <v>2517305</v>
          </cell>
          <cell r="F21">
            <v>4566753</v>
          </cell>
        </row>
        <row r="22">
          <cell r="C22">
            <v>88916051</v>
          </cell>
          <cell r="F22">
            <v>3699937</v>
          </cell>
        </row>
        <row r="23">
          <cell r="C23">
            <v>0</v>
          </cell>
          <cell r="F23">
            <v>866816</v>
          </cell>
        </row>
        <row r="24">
          <cell r="C24">
            <v>98187828</v>
          </cell>
          <cell r="F24">
            <v>0</v>
          </cell>
        </row>
        <row r="25">
          <cell r="C25">
            <v>0</v>
          </cell>
          <cell r="F25">
            <v>4001043</v>
          </cell>
        </row>
        <row r="26">
          <cell r="C26">
            <v>424749462</v>
          </cell>
          <cell r="F26">
            <v>0</v>
          </cell>
        </row>
        <row r="27">
          <cell r="C27">
            <v>26035974</v>
          </cell>
          <cell r="F27">
            <v>0</v>
          </cell>
        </row>
        <row r="28">
          <cell r="C28">
            <v>5172267</v>
          </cell>
          <cell r="F28">
            <v>8688442</v>
          </cell>
        </row>
        <row r="29">
          <cell r="C29">
            <v>643061582</v>
          </cell>
          <cell r="F29">
            <v>4001043</v>
          </cell>
        </row>
        <row r="30">
          <cell r="C30">
            <v>633721482</v>
          </cell>
          <cell r="F30">
            <v>4687399</v>
          </cell>
        </row>
        <row r="34">
          <cell r="F34">
            <v>8567796</v>
          </cell>
        </row>
        <row r="52">
          <cell r="F52" t="str">
            <v>أراضي</v>
          </cell>
        </row>
        <row r="158">
          <cell r="C158">
            <v>505917</v>
          </cell>
        </row>
        <row r="159">
          <cell r="C159">
            <v>1537026</v>
          </cell>
        </row>
        <row r="183">
          <cell r="C183">
            <v>2042943</v>
          </cell>
        </row>
        <row r="185">
          <cell r="C185">
            <v>71184</v>
          </cell>
        </row>
        <row r="189">
          <cell r="C189">
            <v>71184</v>
          </cell>
        </row>
        <row r="193">
          <cell r="C193">
            <v>7182514</v>
          </cell>
        </row>
        <row r="210">
          <cell r="C210">
            <v>4437029</v>
          </cell>
        </row>
        <row r="211">
          <cell r="C211">
            <v>1437615</v>
          </cell>
        </row>
        <row r="219">
          <cell r="C219">
            <v>4141267</v>
          </cell>
        </row>
        <row r="223">
          <cell r="C223">
            <v>145648</v>
          </cell>
        </row>
        <row r="226">
          <cell r="C226">
            <v>564953</v>
          </cell>
        </row>
        <row r="241">
          <cell r="C241">
            <v>25002</v>
          </cell>
        </row>
        <row r="247">
          <cell r="C247">
            <v>22561402</v>
          </cell>
        </row>
        <row r="248">
          <cell r="C248">
            <v>-17994649</v>
          </cell>
        </row>
        <row r="255">
          <cell r="C255">
            <v>4001043</v>
          </cell>
        </row>
        <row r="272">
          <cell r="C272">
            <v>1038767</v>
          </cell>
        </row>
        <row r="273">
          <cell r="C273">
            <v>85817386</v>
          </cell>
        </row>
      </sheetData>
      <sheetData sheetId="67" refreshError="1"/>
      <sheetData sheetId="68">
        <row r="5">
          <cell r="C5">
            <v>250000000</v>
          </cell>
          <cell r="F5">
            <v>381021</v>
          </cell>
        </row>
        <row r="6">
          <cell r="C6">
            <v>-9087101</v>
          </cell>
          <cell r="F6">
            <v>257383663</v>
          </cell>
        </row>
        <row r="7">
          <cell r="C7">
            <v>240912899</v>
          </cell>
          <cell r="F7">
            <v>260569572</v>
          </cell>
        </row>
        <row r="8">
          <cell r="C8">
            <v>775000</v>
          </cell>
          <cell r="F8">
            <v>29459</v>
          </cell>
        </row>
        <row r="9">
          <cell r="C9">
            <v>4484114</v>
          </cell>
          <cell r="F9">
            <v>330127</v>
          </cell>
        </row>
        <row r="10">
          <cell r="C10">
            <v>0</v>
          </cell>
          <cell r="F10">
            <v>2342754</v>
          </cell>
        </row>
        <row r="11">
          <cell r="C11">
            <v>8994</v>
          </cell>
          <cell r="F11">
            <v>2702340</v>
          </cell>
        </row>
        <row r="12">
          <cell r="C12">
            <v>11090451</v>
          </cell>
          <cell r="F12">
            <v>987849</v>
          </cell>
        </row>
        <row r="13">
          <cell r="C13">
            <v>112205</v>
          </cell>
          <cell r="F13">
            <v>1714491</v>
          </cell>
        </row>
        <row r="14">
          <cell r="C14">
            <v>0</v>
          </cell>
          <cell r="F14">
            <v>14364</v>
          </cell>
        </row>
        <row r="15">
          <cell r="C15">
            <v>257383663</v>
          </cell>
          <cell r="F15">
            <v>0</v>
          </cell>
        </row>
        <row r="16">
          <cell r="C16">
            <v>0</v>
          </cell>
          <cell r="F16">
            <v>1700127</v>
          </cell>
        </row>
        <row r="17">
          <cell r="C17">
            <v>3185909</v>
          </cell>
          <cell r="F17">
            <v>79442</v>
          </cell>
        </row>
        <row r="18">
          <cell r="C18">
            <v>260569572</v>
          </cell>
          <cell r="F18">
            <v>1620685</v>
          </cell>
        </row>
        <row r="19">
          <cell r="C19">
            <v>408852</v>
          </cell>
          <cell r="F19">
            <v>-78718</v>
          </cell>
        </row>
        <row r="20">
          <cell r="C20">
            <v>220247</v>
          </cell>
          <cell r="F20">
            <v>1541967</v>
          </cell>
        </row>
        <row r="21">
          <cell r="C21">
            <v>188605</v>
          </cell>
          <cell r="F21">
            <v>480574</v>
          </cell>
        </row>
        <row r="22">
          <cell r="C22">
            <v>173742715</v>
          </cell>
          <cell r="F22">
            <v>480574</v>
          </cell>
        </row>
        <row r="23">
          <cell r="C23">
            <v>0</v>
          </cell>
          <cell r="F23">
            <v>0</v>
          </cell>
        </row>
        <row r="24">
          <cell r="C24">
            <v>750000</v>
          </cell>
          <cell r="F24">
            <v>0</v>
          </cell>
        </row>
        <row r="25">
          <cell r="C25">
            <v>0</v>
          </cell>
          <cell r="F25">
            <v>1061393</v>
          </cell>
        </row>
        <row r="26">
          <cell r="C26">
            <v>84837523</v>
          </cell>
          <cell r="F26">
            <v>0</v>
          </cell>
        </row>
        <row r="27">
          <cell r="C27">
            <v>481388</v>
          </cell>
          <cell r="F27">
            <v>0</v>
          </cell>
        </row>
        <row r="28">
          <cell r="C28">
            <v>188320</v>
          </cell>
          <cell r="F28">
            <v>1635049</v>
          </cell>
        </row>
        <row r="29">
          <cell r="C29">
            <v>259999946</v>
          </cell>
          <cell r="F29">
            <v>1061393</v>
          </cell>
        </row>
        <row r="30">
          <cell r="C30">
            <v>256814037</v>
          </cell>
          <cell r="F30">
            <v>559292</v>
          </cell>
        </row>
        <row r="34">
          <cell r="F34">
            <v>1541967</v>
          </cell>
        </row>
        <row r="52">
          <cell r="F52" t="str">
            <v>أراضي</v>
          </cell>
        </row>
        <row r="158">
          <cell r="C158">
            <v>29459</v>
          </cell>
        </row>
        <row r="183">
          <cell r="C183">
            <v>29459</v>
          </cell>
        </row>
        <row r="193">
          <cell r="C193">
            <v>330127</v>
          </cell>
        </row>
        <row r="210">
          <cell r="C210">
            <v>2339726</v>
          </cell>
        </row>
        <row r="213">
          <cell r="C213">
            <v>3028</v>
          </cell>
        </row>
        <row r="219">
          <cell r="C219">
            <v>1021783</v>
          </cell>
        </row>
        <row r="221">
          <cell r="C221">
            <v>-14364</v>
          </cell>
        </row>
        <row r="223">
          <cell r="C223">
            <v>78878</v>
          </cell>
        </row>
        <row r="226">
          <cell r="C226">
            <v>59308</v>
          </cell>
        </row>
        <row r="231">
          <cell r="C231">
            <v>14364</v>
          </cell>
        </row>
        <row r="241">
          <cell r="C241">
            <v>160</v>
          </cell>
        </row>
        <row r="247">
          <cell r="C247">
            <v>-4042373</v>
          </cell>
        </row>
        <row r="248">
          <cell r="C248">
            <v>1891514</v>
          </cell>
        </row>
        <row r="249">
          <cell r="C249">
            <v>2511722</v>
          </cell>
        </row>
        <row r="250">
          <cell r="C250">
            <v>119056</v>
          </cell>
        </row>
        <row r="251">
          <cell r="C251">
            <v>655</v>
          </cell>
        </row>
        <row r="255">
          <cell r="C255">
            <v>1061393</v>
          </cell>
        </row>
        <row r="273">
          <cell r="C273">
            <v>4484114</v>
          </cell>
        </row>
      </sheetData>
      <sheetData sheetId="69" refreshError="1"/>
      <sheetData sheetId="70">
        <row r="5">
          <cell r="C5">
            <v>250000000</v>
          </cell>
          <cell r="F5">
            <v>4574273</v>
          </cell>
        </row>
        <row r="6">
          <cell r="C6">
            <v>-12887796</v>
          </cell>
          <cell r="F6">
            <v>328321793</v>
          </cell>
        </row>
        <row r="7">
          <cell r="C7">
            <v>237112204</v>
          </cell>
          <cell r="F7">
            <v>329557622</v>
          </cell>
        </row>
        <row r="8">
          <cell r="C8">
            <v>2500000</v>
          </cell>
          <cell r="F8">
            <v>1294311</v>
          </cell>
        </row>
        <row r="9">
          <cell r="C9">
            <v>593662</v>
          </cell>
          <cell r="F9">
            <v>2541536</v>
          </cell>
        </row>
        <row r="10">
          <cell r="C10">
            <v>0</v>
          </cell>
          <cell r="F10">
            <v>3666477</v>
          </cell>
        </row>
        <row r="11">
          <cell r="C11">
            <v>116201</v>
          </cell>
          <cell r="F11">
            <v>7502324</v>
          </cell>
        </row>
        <row r="12">
          <cell r="C12">
            <v>78089854</v>
          </cell>
          <cell r="F12">
            <v>2756880</v>
          </cell>
        </row>
        <row r="13">
          <cell r="C13">
            <v>9909872</v>
          </cell>
          <cell r="F13">
            <v>4745444</v>
          </cell>
        </row>
        <row r="14">
          <cell r="C14">
            <v>0</v>
          </cell>
          <cell r="F14">
            <v>311309</v>
          </cell>
        </row>
        <row r="15">
          <cell r="C15">
            <v>328321793</v>
          </cell>
          <cell r="F15">
            <v>0</v>
          </cell>
        </row>
        <row r="16">
          <cell r="C16">
            <v>0</v>
          </cell>
          <cell r="F16">
            <v>4434135</v>
          </cell>
        </row>
        <row r="17">
          <cell r="C17">
            <v>1235829</v>
          </cell>
          <cell r="F17">
            <v>1127434</v>
          </cell>
        </row>
        <row r="18">
          <cell r="C18">
            <v>329557622</v>
          </cell>
          <cell r="F18">
            <v>3306701</v>
          </cell>
        </row>
        <row r="19">
          <cell r="C19">
            <v>41284483</v>
          </cell>
          <cell r="F19">
            <v>0</v>
          </cell>
        </row>
        <row r="20">
          <cell r="C20">
            <v>11010399</v>
          </cell>
          <cell r="F20">
            <v>3306701</v>
          </cell>
        </row>
        <row r="21">
          <cell r="C21">
            <v>30274084</v>
          </cell>
          <cell r="F21">
            <v>1411673</v>
          </cell>
        </row>
        <row r="22">
          <cell r="C22">
            <v>8750</v>
          </cell>
          <cell r="F22">
            <v>1246673</v>
          </cell>
        </row>
        <row r="23">
          <cell r="C23">
            <v>24613</v>
          </cell>
          <cell r="F23">
            <v>165000</v>
          </cell>
        </row>
        <row r="24">
          <cell r="C24">
            <v>65562857</v>
          </cell>
          <cell r="F24">
            <v>0</v>
          </cell>
        </row>
        <row r="25">
          <cell r="C25">
            <v>0</v>
          </cell>
          <cell r="F25">
            <v>1895028</v>
          </cell>
        </row>
        <row r="26">
          <cell r="C26">
            <v>145196495</v>
          </cell>
          <cell r="F26">
            <v>0</v>
          </cell>
        </row>
        <row r="27">
          <cell r="C27">
            <v>77794624</v>
          </cell>
          <cell r="F27">
            <v>0</v>
          </cell>
        </row>
        <row r="28">
          <cell r="C28">
            <v>6121926</v>
          </cell>
          <cell r="F28">
            <v>3618010</v>
          </cell>
        </row>
        <row r="29">
          <cell r="C29">
            <v>294709265</v>
          </cell>
          <cell r="F29">
            <v>1895028</v>
          </cell>
        </row>
        <row r="30">
          <cell r="C30">
            <v>293473436</v>
          </cell>
          <cell r="F30">
            <v>1411673</v>
          </cell>
        </row>
        <row r="34">
          <cell r="F34">
            <v>3306701</v>
          </cell>
        </row>
        <row r="52">
          <cell r="F52" t="str">
            <v>أراضي</v>
          </cell>
        </row>
        <row r="158">
          <cell r="C158">
            <v>1294311</v>
          </cell>
        </row>
        <row r="183">
          <cell r="C183">
            <v>1294311</v>
          </cell>
        </row>
        <row r="193">
          <cell r="C193">
            <v>60689</v>
          </cell>
        </row>
        <row r="194">
          <cell r="C194">
            <v>1284270</v>
          </cell>
        </row>
        <row r="195">
          <cell r="C195">
            <v>1196577</v>
          </cell>
        </row>
        <row r="210">
          <cell r="C210">
            <v>2011117</v>
          </cell>
        </row>
        <row r="211">
          <cell r="C211">
            <v>1655360</v>
          </cell>
        </row>
        <row r="219">
          <cell r="C219">
            <v>2927466</v>
          </cell>
        </row>
        <row r="221">
          <cell r="C221">
            <v>-311309</v>
          </cell>
        </row>
        <row r="226">
          <cell r="C226">
            <v>140723</v>
          </cell>
        </row>
        <row r="231">
          <cell r="C231">
            <v>311309</v>
          </cell>
        </row>
        <row r="247">
          <cell r="C247">
            <v>1971796</v>
          </cell>
        </row>
        <row r="248">
          <cell r="C248">
            <v>80000</v>
          </cell>
        </row>
        <row r="249">
          <cell r="C249">
            <v>-542606</v>
          </cell>
        </row>
        <row r="250">
          <cell r="C250">
            <v>-394826</v>
          </cell>
        </row>
        <row r="251">
          <cell r="C251">
            <v>297309</v>
          </cell>
        </row>
        <row r="255">
          <cell r="C255">
            <v>1895028</v>
          </cell>
        </row>
        <row r="272">
          <cell r="C272">
            <v>276588</v>
          </cell>
        </row>
        <row r="273">
          <cell r="C273">
            <v>204022</v>
          </cell>
        </row>
        <row r="274">
          <cell r="C274">
            <v>1927</v>
          </cell>
        </row>
        <row r="275">
          <cell r="C275">
            <v>111125</v>
          </cell>
        </row>
      </sheetData>
      <sheetData sheetId="71" refreshError="1"/>
      <sheetData sheetId="72">
        <row r="5">
          <cell r="C5">
            <v>250000000</v>
          </cell>
          <cell r="F5">
            <v>1568243</v>
          </cell>
        </row>
        <row r="6">
          <cell r="C6">
            <v>3686419</v>
          </cell>
          <cell r="F6">
            <v>275802253</v>
          </cell>
        </row>
        <row r="7">
          <cell r="C7">
            <v>253686419</v>
          </cell>
          <cell r="F7">
            <v>279808376</v>
          </cell>
        </row>
        <row r="8">
          <cell r="C8">
            <v>0</v>
          </cell>
          <cell r="F8">
            <v>4690399</v>
          </cell>
        </row>
        <row r="9">
          <cell r="C9">
            <v>985458</v>
          </cell>
          <cell r="F9">
            <v>1257349</v>
          </cell>
        </row>
        <row r="10">
          <cell r="C10">
            <v>0</v>
          </cell>
          <cell r="F10">
            <v>3955518</v>
          </cell>
        </row>
        <row r="11">
          <cell r="C11">
            <v>0</v>
          </cell>
          <cell r="F11">
            <v>9903266</v>
          </cell>
        </row>
        <row r="12">
          <cell r="C12">
            <v>18494644</v>
          </cell>
          <cell r="F12">
            <v>1540010</v>
          </cell>
        </row>
        <row r="13">
          <cell r="C13">
            <v>2635732</v>
          </cell>
          <cell r="F13">
            <v>8363256</v>
          </cell>
        </row>
        <row r="14">
          <cell r="C14">
            <v>0</v>
          </cell>
          <cell r="F14">
            <v>282458</v>
          </cell>
        </row>
        <row r="15">
          <cell r="C15">
            <v>275802253</v>
          </cell>
          <cell r="F15">
            <v>0</v>
          </cell>
        </row>
        <row r="16">
          <cell r="F16">
            <v>8080798</v>
          </cell>
        </row>
        <row r="17">
          <cell r="C17">
            <v>4006123</v>
          </cell>
          <cell r="F17">
            <v>1114742</v>
          </cell>
        </row>
        <row r="18">
          <cell r="C18">
            <v>279808376</v>
          </cell>
          <cell r="F18">
            <v>6966056</v>
          </cell>
        </row>
        <row r="19">
          <cell r="C19">
            <v>28558223</v>
          </cell>
          <cell r="F19">
            <v>-523982</v>
          </cell>
        </row>
        <row r="20">
          <cell r="C20">
            <v>2486969</v>
          </cell>
          <cell r="F20">
            <v>6442074</v>
          </cell>
        </row>
        <row r="21">
          <cell r="C21">
            <v>26071254</v>
          </cell>
          <cell r="F21">
            <v>3301539</v>
          </cell>
        </row>
        <row r="22">
          <cell r="C22">
            <v>47139062</v>
          </cell>
          <cell r="F22">
            <v>2853943</v>
          </cell>
        </row>
        <row r="23">
          <cell r="C23">
            <v>0</v>
          </cell>
          <cell r="F23">
            <v>447596</v>
          </cell>
        </row>
        <row r="24">
          <cell r="C24">
            <v>45000000</v>
          </cell>
          <cell r="F24">
            <v>0</v>
          </cell>
        </row>
        <row r="25">
          <cell r="C25">
            <v>0</v>
          </cell>
          <cell r="F25">
            <v>3140535</v>
          </cell>
        </row>
        <row r="26">
          <cell r="C26">
            <v>157066730</v>
          </cell>
          <cell r="F26">
            <v>0</v>
          </cell>
        </row>
        <row r="27">
          <cell r="C27">
            <v>1354775</v>
          </cell>
          <cell r="F27">
            <v>0</v>
          </cell>
        </row>
        <row r="28">
          <cell r="C28">
            <v>1608312</v>
          </cell>
          <cell r="F28">
            <v>7248514</v>
          </cell>
        </row>
        <row r="29">
          <cell r="C29">
            <v>252168879</v>
          </cell>
          <cell r="F29">
            <v>3140535</v>
          </cell>
        </row>
        <row r="30">
          <cell r="C30">
            <v>248162756</v>
          </cell>
          <cell r="F30">
            <v>3825521</v>
          </cell>
        </row>
        <row r="34">
          <cell r="F34">
            <v>6442074</v>
          </cell>
        </row>
        <row r="52">
          <cell r="F52" t="str">
            <v>أراضي</v>
          </cell>
        </row>
        <row r="158">
          <cell r="C158">
            <v>4606484</v>
          </cell>
        </row>
        <row r="159">
          <cell r="C159">
            <v>82836</v>
          </cell>
        </row>
        <row r="160">
          <cell r="C160">
            <v>1079</v>
          </cell>
        </row>
        <row r="183">
          <cell r="C183">
            <v>4690399</v>
          </cell>
        </row>
        <row r="193">
          <cell r="C193">
            <v>1269677</v>
          </cell>
        </row>
        <row r="194">
          <cell r="C194">
            <v>-12328</v>
          </cell>
        </row>
        <row r="210">
          <cell r="C210">
            <v>3229370</v>
          </cell>
        </row>
        <row r="211">
          <cell r="C211">
            <v>12328</v>
          </cell>
        </row>
        <row r="214">
          <cell r="C214">
            <v>713820</v>
          </cell>
        </row>
        <row r="219">
          <cell r="C219">
            <v>1498383</v>
          </cell>
        </row>
        <row r="223">
          <cell r="C223">
            <v>354029</v>
          </cell>
        </row>
        <row r="226">
          <cell r="C226">
            <v>395656</v>
          </cell>
        </row>
        <row r="231">
          <cell r="C231">
            <v>282458</v>
          </cell>
        </row>
        <row r="241">
          <cell r="C241">
            <v>4589</v>
          </cell>
        </row>
        <row r="242">
          <cell r="C242">
            <v>174542</v>
          </cell>
        </row>
        <row r="247">
          <cell r="C247">
            <v>3301539</v>
          </cell>
        </row>
        <row r="255">
          <cell r="C255">
            <v>3140535</v>
          </cell>
        </row>
        <row r="274">
          <cell r="C274">
            <v>985458</v>
          </cell>
        </row>
      </sheetData>
      <sheetData sheetId="73" refreshError="1"/>
      <sheetData sheetId="74">
        <row r="5">
          <cell r="C5">
            <v>255000000</v>
          </cell>
          <cell r="F5">
            <v>17837869</v>
          </cell>
        </row>
        <row r="6">
          <cell r="C6">
            <v>36502296</v>
          </cell>
          <cell r="F6">
            <v>627270750</v>
          </cell>
        </row>
        <row r="7">
          <cell r="C7">
            <v>291502296</v>
          </cell>
          <cell r="F7">
            <v>632481339</v>
          </cell>
        </row>
        <row r="8">
          <cell r="C8">
            <v>700000</v>
          </cell>
          <cell r="F8">
            <v>5446079</v>
          </cell>
        </row>
        <row r="9">
          <cell r="C9">
            <v>0</v>
          </cell>
          <cell r="F9">
            <v>6639047</v>
          </cell>
        </row>
        <row r="10">
          <cell r="C10">
            <v>0</v>
          </cell>
          <cell r="F10">
            <v>5488297</v>
          </cell>
        </row>
        <row r="11">
          <cell r="C11">
            <v>102090105</v>
          </cell>
          <cell r="F11">
            <v>17573423</v>
          </cell>
        </row>
        <row r="12">
          <cell r="C12">
            <v>202317549</v>
          </cell>
          <cell r="F12">
            <v>9167234</v>
          </cell>
        </row>
        <row r="13">
          <cell r="C13">
            <v>30660800</v>
          </cell>
          <cell r="F13">
            <v>8406189</v>
          </cell>
        </row>
        <row r="14">
          <cell r="C14">
            <v>0</v>
          </cell>
          <cell r="F14">
            <v>4630</v>
          </cell>
        </row>
        <row r="15">
          <cell r="C15">
            <v>627270750</v>
          </cell>
          <cell r="F15">
            <v>0</v>
          </cell>
        </row>
        <row r="16">
          <cell r="C16">
            <v>0</v>
          </cell>
          <cell r="F16">
            <v>8401559</v>
          </cell>
        </row>
        <row r="17">
          <cell r="C17">
            <v>5210589</v>
          </cell>
          <cell r="F17">
            <v>857875</v>
          </cell>
        </row>
        <row r="18">
          <cell r="C18">
            <v>632481339</v>
          </cell>
          <cell r="F18">
            <v>7543684</v>
          </cell>
        </row>
        <row r="19">
          <cell r="C19">
            <v>25323255</v>
          </cell>
          <cell r="F19">
            <v>-2087926</v>
          </cell>
        </row>
        <row r="20">
          <cell r="C20">
            <v>7676642</v>
          </cell>
          <cell r="F20">
            <v>5455758</v>
          </cell>
        </row>
        <row r="21">
          <cell r="C21">
            <v>17646613</v>
          </cell>
          <cell r="F21">
            <v>592694</v>
          </cell>
        </row>
        <row r="22">
          <cell r="C22">
            <v>58926080</v>
          </cell>
          <cell r="F22">
            <v>503790</v>
          </cell>
        </row>
        <row r="23">
          <cell r="C23">
            <v>0</v>
          </cell>
          <cell r="F23">
            <v>88904</v>
          </cell>
        </row>
        <row r="24">
          <cell r="C24">
            <v>36700000</v>
          </cell>
          <cell r="F24">
            <v>0</v>
          </cell>
        </row>
        <row r="25">
          <cell r="C25">
            <v>0</v>
          </cell>
          <cell r="F25">
            <v>4863064</v>
          </cell>
        </row>
        <row r="26">
          <cell r="C26">
            <v>154572386</v>
          </cell>
          <cell r="F26">
            <v>0</v>
          </cell>
        </row>
        <row r="27">
          <cell r="C27">
            <v>133572518</v>
          </cell>
          <cell r="F27">
            <v>0</v>
          </cell>
        </row>
        <row r="28">
          <cell r="C28">
            <v>213225873</v>
          </cell>
          <cell r="F28">
            <v>7548314</v>
          </cell>
        </row>
        <row r="29">
          <cell r="C29">
            <v>596996857</v>
          </cell>
          <cell r="F29">
            <v>4863064</v>
          </cell>
        </row>
        <row r="30">
          <cell r="C30">
            <v>591786268</v>
          </cell>
          <cell r="F30">
            <v>2680620</v>
          </cell>
        </row>
        <row r="34">
          <cell r="F34">
            <v>5455758</v>
          </cell>
        </row>
        <row r="52">
          <cell r="F52" t="str">
            <v>أراضي</v>
          </cell>
        </row>
        <row r="158">
          <cell r="C158">
            <v>5079581</v>
          </cell>
        </row>
        <row r="159">
          <cell r="C159">
            <v>616498</v>
          </cell>
        </row>
        <row r="183">
          <cell r="C183">
            <v>5696079</v>
          </cell>
        </row>
        <row r="185">
          <cell r="C185">
            <v>250000</v>
          </cell>
        </row>
        <row r="189">
          <cell r="C189">
            <v>250000</v>
          </cell>
        </row>
        <row r="193">
          <cell r="C193">
            <v>6239349</v>
          </cell>
        </row>
        <row r="194">
          <cell r="C194">
            <v>399698</v>
          </cell>
        </row>
        <row r="210">
          <cell r="C210">
            <v>4577030</v>
          </cell>
        </row>
        <row r="212">
          <cell r="C212">
            <v>911267</v>
          </cell>
        </row>
        <row r="219">
          <cell r="C219">
            <v>9867378</v>
          </cell>
        </row>
        <row r="223">
          <cell r="C223">
            <v>1099842</v>
          </cell>
        </row>
        <row r="226">
          <cell r="C226">
            <v>399698</v>
          </cell>
        </row>
        <row r="231">
          <cell r="C231">
            <v>4630</v>
          </cell>
        </row>
        <row r="241">
          <cell r="C241">
            <v>908461</v>
          </cell>
        </row>
        <row r="242">
          <cell r="C242">
            <v>1896545</v>
          </cell>
        </row>
        <row r="247">
          <cell r="C247">
            <v>592694</v>
          </cell>
        </row>
        <row r="255">
          <cell r="C255">
            <v>4863064</v>
          </cell>
        </row>
      </sheetData>
      <sheetData sheetId="75" refreshError="1"/>
      <sheetData sheetId="76">
        <row r="5">
          <cell r="C5">
            <v>100000000</v>
          </cell>
          <cell r="F5">
            <v>2074156</v>
          </cell>
        </row>
        <row r="6">
          <cell r="C6">
            <v>2081240</v>
          </cell>
          <cell r="F6">
            <v>180697575</v>
          </cell>
        </row>
        <row r="7">
          <cell r="C7">
            <v>102081240</v>
          </cell>
          <cell r="F7">
            <v>191002995</v>
          </cell>
        </row>
        <row r="8">
          <cell r="C8">
            <v>0</v>
          </cell>
          <cell r="F8">
            <v>-299574</v>
          </cell>
        </row>
        <row r="9">
          <cell r="C9">
            <v>3666</v>
          </cell>
          <cell r="F9">
            <v>9081628</v>
          </cell>
        </row>
        <row r="10">
          <cell r="C10">
            <v>4448127</v>
          </cell>
          <cell r="F10">
            <v>0</v>
          </cell>
        </row>
        <row r="11">
          <cell r="C11">
            <v>12875842</v>
          </cell>
          <cell r="F11">
            <v>8782054</v>
          </cell>
        </row>
        <row r="12">
          <cell r="C12">
            <v>21408727</v>
          </cell>
          <cell r="F12">
            <v>3057519</v>
          </cell>
        </row>
        <row r="13">
          <cell r="C13">
            <v>39879973</v>
          </cell>
          <cell r="F13">
            <v>5724535</v>
          </cell>
        </row>
        <row r="14">
          <cell r="C14">
            <v>0</v>
          </cell>
          <cell r="F14">
            <v>183092</v>
          </cell>
        </row>
        <row r="15">
          <cell r="C15">
            <v>180697575</v>
          </cell>
          <cell r="F15">
            <v>0</v>
          </cell>
        </row>
        <row r="16">
          <cell r="C16">
            <v>0</v>
          </cell>
          <cell r="F16">
            <v>5541443</v>
          </cell>
        </row>
        <row r="17">
          <cell r="C17">
            <v>10305420</v>
          </cell>
          <cell r="F17">
            <v>1121587</v>
          </cell>
        </row>
        <row r="18">
          <cell r="C18">
            <v>191002995</v>
          </cell>
          <cell r="F18">
            <v>4419856</v>
          </cell>
        </row>
        <row r="19">
          <cell r="C19">
            <v>21297667</v>
          </cell>
          <cell r="F19">
            <v>-301854</v>
          </cell>
        </row>
        <row r="20">
          <cell r="C20">
            <v>1916164</v>
          </cell>
          <cell r="F20">
            <v>4118002</v>
          </cell>
        </row>
        <row r="21">
          <cell r="C21">
            <v>19381503</v>
          </cell>
          <cell r="F21">
            <v>625829</v>
          </cell>
        </row>
        <row r="22">
          <cell r="C22">
            <v>145030</v>
          </cell>
          <cell r="F22">
            <v>531245</v>
          </cell>
        </row>
        <row r="23">
          <cell r="C23">
            <v>0</v>
          </cell>
          <cell r="F23">
            <v>94584</v>
          </cell>
        </row>
        <row r="24">
          <cell r="C24">
            <v>12750000</v>
          </cell>
          <cell r="F24">
            <v>0</v>
          </cell>
        </row>
        <row r="25">
          <cell r="C25">
            <v>0</v>
          </cell>
          <cell r="F25">
            <v>3492173</v>
          </cell>
        </row>
        <row r="26">
          <cell r="C26">
            <v>45775763</v>
          </cell>
          <cell r="F26">
            <v>0</v>
          </cell>
        </row>
        <row r="27">
          <cell r="C27">
            <v>106049244</v>
          </cell>
          <cell r="F27">
            <v>0</v>
          </cell>
        </row>
        <row r="28">
          <cell r="C28">
            <v>4827299</v>
          </cell>
          <cell r="F28">
            <v>4602948</v>
          </cell>
        </row>
        <row r="29">
          <cell r="C29">
            <v>169547336</v>
          </cell>
          <cell r="F29">
            <v>3492173</v>
          </cell>
        </row>
        <row r="30">
          <cell r="C30">
            <v>159241916</v>
          </cell>
          <cell r="F30">
            <v>927683</v>
          </cell>
        </row>
        <row r="34">
          <cell r="F34">
            <v>4118002</v>
          </cell>
        </row>
        <row r="52">
          <cell r="F52" t="str">
            <v>أراضي</v>
          </cell>
        </row>
        <row r="158">
          <cell r="C158">
            <v>9881</v>
          </cell>
        </row>
        <row r="183">
          <cell r="C183">
            <v>9881</v>
          </cell>
        </row>
        <row r="185">
          <cell r="C185">
            <v>309455</v>
          </cell>
        </row>
        <row r="189">
          <cell r="C189">
            <v>309455</v>
          </cell>
        </row>
        <row r="193">
          <cell r="C193">
            <v>9081628</v>
          </cell>
        </row>
        <row r="219">
          <cell r="C219">
            <v>3550640</v>
          </cell>
        </row>
        <row r="221">
          <cell r="C221">
            <v>-183092</v>
          </cell>
        </row>
        <row r="223">
          <cell r="C223">
            <v>30340</v>
          </cell>
        </row>
        <row r="224">
          <cell r="C224">
            <v>279689</v>
          </cell>
        </row>
        <row r="231">
          <cell r="C231">
            <v>183092</v>
          </cell>
        </row>
        <row r="241">
          <cell r="C241">
            <v>18708</v>
          </cell>
        </row>
        <row r="242">
          <cell r="C242">
            <v>10533</v>
          </cell>
        </row>
        <row r="247">
          <cell r="C247">
            <v>622163</v>
          </cell>
        </row>
        <row r="248">
          <cell r="C248">
            <v>3666</v>
          </cell>
        </row>
        <row r="255">
          <cell r="C255">
            <v>3492173</v>
          </cell>
        </row>
        <row r="273">
          <cell r="C273">
            <v>3666</v>
          </cell>
        </row>
      </sheetData>
      <sheetData sheetId="77" refreshError="1"/>
      <sheetData sheetId="78">
        <row r="5">
          <cell r="C5">
            <v>250000000</v>
          </cell>
          <cell r="F5">
            <v>5541302</v>
          </cell>
        </row>
        <row r="6">
          <cell r="C6">
            <v>23089568</v>
          </cell>
          <cell r="F6">
            <v>322640851</v>
          </cell>
        </row>
        <row r="7">
          <cell r="C7">
            <v>273089568</v>
          </cell>
          <cell r="F7">
            <v>324027460</v>
          </cell>
        </row>
        <row r="8">
          <cell r="C8">
            <v>0</v>
          </cell>
          <cell r="F8">
            <v>4441231</v>
          </cell>
        </row>
        <row r="9">
          <cell r="C9">
            <v>19818607</v>
          </cell>
          <cell r="F9">
            <v>3043432</v>
          </cell>
        </row>
        <row r="10">
          <cell r="C10">
            <v>114255</v>
          </cell>
          <cell r="F10">
            <v>8005422</v>
          </cell>
        </row>
        <row r="11">
          <cell r="C11">
            <v>1594118</v>
          </cell>
          <cell r="F11">
            <v>15490085</v>
          </cell>
        </row>
        <row r="12">
          <cell r="C12">
            <v>17693855</v>
          </cell>
          <cell r="F12">
            <v>2866561</v>
          </cell>
        </row>
        <row r="13">
          <cell r="C13">
            <v>10330448</v>
          </cell>
          <cell r="F13">
            <v>12623524</v>
          </cell>
        </row>
        <row r="14">
          <cell r="C14">
            <v>0</v>
          </cell>
          <cell r="F14">
            <v>481837</v>
          </cell>
        </row>
        <row r="15">
          <cell r="C15">
            <v>322640851</v>
          </cell>
          <cell r="F15">
            <v>0</v>
          </cell>
        </row>
        <row r="16">
          <cell r="C16">
            <v>0</v>
          </cell>
          <cell r="F16">
            <v>12141687</v>
          </cell>
        </row>
        <row r="17">
          <cell r="C17">
            <v>1386609</v>
          </cell>
          <cell r="F17">
            <v>479069</v>
          </cell>
        </row>
        <row r="18">
          <cell r="C18">
            <v>324027460</v>
          </cell>
          <cell r="F18">
            <v>11662618</v>
          </cell>
        </row>
        <row r="19">
          <cell r="C19">
            <v>32912764</v>
          </cell>
          <cell r="F19">
            <v>-743268</v>
          </cell>
        </row>
        <row r="20">
          <cell r="C20">
            <v>9203935</v>
          </cell>
          <cell r="F20">
            <v>10919350</v>
          </cell>
        </row>
        <row r="21">
          <cell r="C21">
            <v>23708829</v>
          </cell>
          <cell r="F21">
            <v>6981164</v>
          </cell>
        </row>
        <row r="22">
          <cell r="C22">
            <v>78737489</v>
          </cell>
          <cell r="F22">
            <v>6525288</v>
          </cell>
        </row>
        <row r="23">
          <cell r="C23">
            <v>0</v>
          </cell>
          <cell r="F23">
            <v>455876</v>
          </cell>
        </row>
        <row r="24">
          <cell r="C24">
            <v>33405051</v>
          </cell>
          <cell r="F24">
            <v>0</v>
          </cell>
        </row>
        <row r="25">
          <cell r="C25">
            <v>0</v>
          </cell>
          <cell r="F25">
            <v>3938186</v>
          </cell>
        </row>
        <row r="26">
          <cell r="C26">
            <v>135388300</v>
          </cell>
          <cell r="F26">
            <v>0</v>
          </cell>
        </row>
        <row r="27">
          <cell r="C27">
            <v>39572080</v>
          </cell>
          <cell r="F27">
            <v>0</v>
          </cell>
        </row>
        <row r="28">
          <cell r="C28">
            <v>7674409</v>
          </cell>
          <cell r="F28">
            <v>12144455</v>
          </cell>
        </row>
        <row r="29">
          <cell r="C29">
            <v>294777329</v>
          </cell>
          <cell r="F29">
            <v>3938186</v>
          </cell>
        </row>
        <row r="30">
          <cell r="C30">
            <v>293390720</v>
          </cell>
          <cell r="F30">
            <v>7724432</v>
          </cell>
        </row>
        <row r="34">
          <cell r="F34">
            <v>10919350</v>
          </cell>
        </row>
        <row r="52">
          <cell r="F52" t="str">
            <v>أراضي</v>
          </cell>
        </row>
        <row r="171">
          <cell r="C171">
            <v>4441231</v>
          </cell>
        </row>
        <row r="183">
          <cell r="C183">
            <v>4441231</v>
          </cell>
        </row>
        <row r="193">
          <cell r="C193">
            <v>3043432</v>
          </cell>
        </row>
        <row r="211">
          <cell r="C211">
            <v>1868529</v>
          </cell>
        </row>
        <row r="217">
          <cell r="C217">
            <v>6136893</v>
          </cell>
        </row>
        <row r="219">
          <cell r="C219">
            <v>3670879</v>
          </cell>
        </row>
        <row r="220">
          <cell r="C220">
            <v>230</v>
          </cell>
        </row>
        <row r="222">
          <cell r="C222">
            <v>57787</v>
          </cell>
        </row>
        <row r="223">
          <cell r="C223">
            <v>746301</v>
          </cell>
        </row>
        <row r="231">
          <cell r="C231">
            <v>481837</v>
          </cell>
        </row>
        <row r="241">
          <cell r="C241">
            <v>3033</v>
          </cell>
        </row>
        <row r="247">
          <cell r="C247">
            <v>6981164</v>
          </cell>
        </row>
        <row r="255">
          <cell r="C255">
            <v>3880169</v>
          </cell>
        </row>
        <row r="272">
          <cell r="C272">
            <v>2250000</v>
          </cell>
        </row>
        <row r="275">
          <cell r="C275">
            <v>17568607</v>
          </cell>
        </row>
      </sheetData>
      <sheetData sheetId="79" refreshError="1"/>
      <sheetData sheetId="80">
        <row r="5">
          <cell r="C5">
            <v>250000000</v>
          </cell>
          <cell r="F5">
            <v>10898992</v>
          </cell>
        </row>
        <row r="6">
          <cell r="C6">
            <v>-849926</v>
          </cell>
          <cell r="F6">
            <v>387422581</v>
          </cell>
        </row>
        <row r="7">
          <cell r="C7">
            <v>249150074</v>
          </cell>
          <cell r="F7">
            <v>387924916</v>
          </cell>
        </row>
        <row r="8">
          <cell r="C8">
            <v>825000</v>
          </cell>
          <cell r="F8">
            <v>1566947</v>
          </cell>
        </row>
        <row r="9">
          <cell r="C9">
            <v>1305684</v>
          </cell>
          <cell r="F9">
            <v>159123</v>
          </cell>
        </row>
        <row r="10">
          <cell r="C10">
            <v>0</v>
          </cell>
          <cell r="F10">
            <v>3006199</v>
          </cell>
        </row>
        <row r="11">
          <cell r="C11">
            <v>64950</v>
          </cell>
          <cell r="F11">
            <v>4732269</v>
          </cell>
        </row>
        <row r="12">
          <cell r="C12">
            <v>115757422</v>
          </cell>
          <cell r="F12">
            <v>726866</v>
          </cell>
        </row>
        <row r="13">
          <cell r="C13">
            <v>20319451</v>
          </cell>
          <cell r="F13">
            <v>4005403</v>
          </cell>
        </row>
        <row r="14">
          <cell r="C14">
            <v>0</v>
          </cell>
          <cell r="F14">
            <v>105271</v>
          </cell>
        </row>
        <row r="15">
          <cell r="C15">
            <v>387422581</v>
          </cell>
          <cell r="F15">
            <v>0</v>
          </cell>
        </row>
        <row r="16">
          <cell r="C16">
            <v>0</v>
          </cell>
          <cell r="F16">
            <v>3900132</v>
          </cell>
        </row>
        <row r="17">
          <cell r="C17">
            <v>502335</v>
          </cell>
          <cell r="F17">
            <v>1745307</v>
          </cell>
        </row>
        <row r="18">
          <cell r="C18">
            <v>387924916</v>
          </cell>
          <cell r="F18">
            <v>2154825</v>
          </cell>
        </row>
        <row r="19">
          <cell r="C19">
            <v>24283488</v>
          </cell>
          <cell r="F19">
            <v>-469317</v>
          </cell>
        </row>
        <row r="20">
          <cell r="C20">
            <v>2846154</v>
          </cell>
          <cell r="F20">
            <v>1685508</v>
          </cell>
        </row>
        <row r="21">
          <cell r="C21">
            <v>21437334</v>
          </cell>
          <cell r="F21">
            <v>392110</v>
          </cell>
        </row>
        <row r="22">
          <cell r="C22">
            <v>65284239</v>
          </cell>
          <cell r="F22">
            <v>363323</v>
          </cell>
        </row>
        <row r="23">
          <cell r="C23">
            <v>0</v>
          </cell>
          <cell r="F23">
            <v>28787</v>
          </cell>
        </row>
        <row r="24">
          <cell r="C24">
            <v>25750000</v>
          </cell>
          <cell r="F24">
            <v>0</v>
          </cell>
        </row>
        <row r="25">
          <cell r="C25">
            <v>0</v>
          </cell>
          <cell r="F25">
            <v>1293398</v>
          </cell>
        </row>
        <row r="26">
          <cell r="C26">
            <v>230482410</v>
          </cell>
          <cell r="F26">
            <v>0</v>
          </cell>
        </row>
        <row r="27">
          <cell r="C27">
            <v>33588481</v>
          </cell>
          <cell r="F27">
            <v>0</v>
          </cell>
        </row>
        <row r="28">
          <cell r="C28">
            <v>483460</v>
          </cell>
          <cell r="F28">
            <v>2260096</v>
          </cell>
        </row>
        <row r="29">
          <cell r="C29">
            <v>355588590</v>
          </cell>
          <cell r="F29">
            <v>1293398</v>
          </cell>
        </row>
        <row r="30">
          <cell r="C30">
            <v>355086255</v>
          </cell>
          <cell r="F30">
            <v>861427</v>
          </cell>
        </row>
        <row r="34">
          <cell r="F34">
            <v>1685508</v>
          </cell>
        </row>
        <row r="52">
          <cell r="F52" t="str">
            <v>أراضي</v>
          </cell>
        </row>
        <row r="158">
          <cell r="C158">
            <v>1566947</v>
          </cell>
        </row>
        <row r="183">
          <cell r="C183">
            <v>1566947</v>
          </cell>
        </row>
        <row r="193">
          <cell r="C193">
            <v>159123</v>
          </cell>
        </row>
        <row r="210">
          <cell r="C210">
            <v>2007827</v>
          </cell>
        </row>
        <row r="211">
          <cell r="C211">
            <v>998372</v>
          </cell>
        </row>
        <row r="219">
          <cell r="C219">
            <v>803334</v>
          </cell>
        </row>
        <row r="223">
          <cell r="C223">
            <v>167091</v>
          </cell>
        </row>
        <row r="226">
          <cell r="C226">
            <v>90623</v>
          </cell>
        </row>
        <row r="231">
          <cell r="C231">
            <v>105271</v>
          </cell>
        </row>
        <row r="242">
          <cell r="C242">
            <v>302226</v>
          </cell>
        </row>
        <row r="247">
          <cell r="C247">
            <v>383831</v>
          </cell>
        </row>
        <row r="248">
          <cell r="C248">
            <v>8279</v>
          </cell>
        </row>
        <row r="255">
          <cell r="C255">
            <v>1293398</v>
          </cell>
        </row>
        <row r="274">
          <cell r="C274">
            <v>1294700</v>
          </cell>
        </row>
        <row r="275">
          <cell r="C275">
            <v>10984</v>
          </cell>
        </row>
      </sheetData>
      <sheetData sheetId="81" refreshError="1"/>
      <sheetData sheetId="82">
        <row r="5">
          <cell r="C5">
            <v>100000000</v>
          </cell>
          <cell r="F5">
            <v>0</v>
          </cell>
        </row>
        <row r="6">
          <cell r="C6">
            <v>-828377</v>
          </cell>
          <cell r="F6">
            <v>108700297</v>
          </cell>
        </row>
        <row r="7">
          <cell r="C7">
            <v>99171623</v>
          </cell>
          <cell r="F7">
            <v>121018024</v>
          </cell>
        </row>
        <row r="8">
          <cell r="C8">
            <v>0</v>
          </cell>
          <cell r="F8">
            <v>0</v>
          </cell>
        </row>
        <row r="9">
          <cell r="C9">
            <v>0</v>
          </cell>
          <cell r="F9">
            <v>65071</v>
          </cell>
        </row>
        <row r="10">
          <cell r="C10">
            <v>0</v>
          </cell>
          <cell r="F10">
            <v>182818</v>
          </cell>
        </row>
        <row r="11">
          <cell r="C11">
            <v>0</v>
          </cell>
          <cell r="F11">
            <v>247889</v>
          </cell>
        </row>
        <row r="12">
          <cell r="C12">
            <v>0</v>
          </cell>
          <cell r="F12">
            <v>493902</v>
          </cell>
        </row>
        <row r="13">
          <cell r="C13">
            <v>9528674</v>
          </cell>
          <cell r="F13">
            <v>-246013</v>
          </cell>
        </row>
        <row r="14">
          <cell r="C14">
            <v>0</v>
          </cell>
          <cell r="F14">
            <v>26774</v>
          </cell>
        </row>
        <row r="15">
          <cell r="C15">
            <v>108700297</v>
          </cell>
          <cell r="F15">
            <v>0</v>
          </cell>
        </row>
        <row r="16">
          <cell r="C16">
            <v>0</v>
          </cell>
          <cell r="F16">
            <v>-272787</v>
          </cell>
        </row>
        <row r="17">
          <cell r="C17">
            <v>12317727</v>
          </cell>
        </row>
        <row r="18">
          <cell r="C18">
            <v>121018024</v>
          </cell>
          <cell r="F18">
            <v>-272787</v>
          </cell>
        </row>
        <row r="19">
          <cell r="C19">
            <v>36471808</v>
          </cell>
          <cell r="F19">
            <v>-31340</v>
          </cell>
        </row>
        <row r="20">
          <cell r="C20">
            <v>100000</v>
          </cell>
          <cell r="F20">
            <v>-304127</v>
          </cell>
        </row>
        <row r="21">
          <cell r="C21">
            <v>36371808</v>
          </cell>
          <cell r="F21">
            <v>-717214</v>
          </cell>
        </row>
        <row r="22">
          <cell r="C22">
            <v>0</v>
          </cell>
          <cell r="F22">
            <v>-717214</v>
          </cell>
        </row>
        <row r="23">
          <cell r="C23">
            <v>0</v>
          </cell>
          <cell r="F23">
            <v>0</v>
          </cell>
        </row>
        <row r="24">
          <cell r="C24">
            <v>21000000</v>
          </cell>
          <cell r="F24">
            <v>0</v>
          </cell>
        </row>
        <row r="25">
          <cell r="C25">
            <v>0</v>
          </cell>
          <cell r="F25">
            <v>413087</v>
          </cell>
        </row>
        <row r="26">
          <cell r="C26">
            <v>51329151</v>
          </cell>
          <cell r="F26">
            <v>0</v>
          </cell>
        </row>
        <row r="27">
          <cell r="C27">
            <v>12077065</v>
          </cell>
          <cell r="F27">
            <v>0</v>
          </cell>
        </row>
        <row r="28">
          <cell r="C28">
            <v>240000</v>
          </cell>
          <cell r="F28">
            <v>-246013</v>
          </cell>
        </row>
        <row r="29">
          <cell r="C29">
            <v>84646216</v>
          </cell>
          <cell r="F29">
            <v>413087</v>
          </cell>
        </row>
        <row r="30">
          <cell r="C30">
            <v>72328489</v>
          </cell>
          <cell r="F30">
            <v>-685874</v>
          </cell>
        </row>
        <row r="34">
          <cell r="F34">
            <v>-304127</v>
          </cell>
        </row>
        <row r="52">
          <cell r="F52" t="str">
            <v>أراضي</v>
          </cell>
        </row>
        <row r="193">
          <cell r="C193">
            <v>70</v>
          </cell>
        </row>
        <row r="194">
          <cell r="C194">
            <v>786</v>
          </cell>
        </row>
        <row r="195">
          <cell r="C195">
            <v>6</v>
          </cell>
        </row>
        <row r="196">
          <cell r="C196">
            <v>20</v>
          </cell>
        </row>
        <row r="197">
          <cell r="C197">
            <v>25</v>
          </cell>
        </row>
        <row r="198">
          <cell r="C198">
            <v>330</v>
          </cell>
        </row>
        <row r="199">
          <cell r="C199">
            <v>21682</v>
          </cell>
        </row>
        <row r="200">
          <cell r="C200">
            <v>3179</v>
          </cell>
        </row>
        <row r="201">
          <cell r="C201">
            <v>38973</v>
          </cell>
        </row>
        <row r="210">
          <cell r="C210">
            <v>175797</v>
          </cell>
        </row>
        <row r="211">
          <cell r="C211">
            <v>870</v>
          </cell>
        </row>
        <row r="212">
          <cell r="C212">
            <v>495</v>
          </cell>
        </row>
        <row r="213">
          <cell r="C213">
            <v>395</v>
          </cell>
        </row>
        <row r="214">
          <cell r="C214">
            <v>1438</v>
          </cell>
        </row>
        <row r="215">
          <cell r="C215">
            <v>180</v>
          </cell>
        </row>
        <row r="216">
          <cell r="C216">
            <v>3000</v>
          </cell>
        </row>
        <row r="217">
          <cell r="C217">
            <v>643</v>
          </cell>
        </row>
        <row r="219">
          <cell r="C219">
            <v>557488</v>
          </cell>
        </row>
        <row r="221">
          <cell r="C221">
            <v>-26774</v>
          </cell>
        </row>
        <row r="222">
          <cell r="C222">
            <v>5472</v>
          </cell>
        </row>
        <row r="223">
          <cell r="C223">
            <v>31340</v>
          </cell>
        </row>
        <row r="231">
          <cell r="C231">
            <v>26774</v>
          </cell>
        </row>
        <row r="247">
          <cell r="C247">
            <v>-729656</v>
          </cell>
        </row>
        <row r="248">
          <cell r="C248">
            <v>12442</v>
          </cell>
        </row>
        <row r="255">
          <cell r="C255">
            <v>407615</v>
          </cell>
        </row>
      </sheetData>
      <sheetData sheetId="83" refreshError="1"/>
      <sheetData sheetId="84">
        <row r="5">
          <cell r="C5">
            <v>100000000</v>
          </cell>
          <cell r="F5">
            <v>9231432</v>
          </cell>
        </row>
        <row r="6">
          <cell r="C6">
            <v>-1199250</v>
          </cell>
          <cell r="F6">
            <v>186777966</v>
          </cell>
        </row>
        <row r="7">
          <cell r="C7">
            <v>98800750</v>
          </cell>
          <cell r="F7">
            <v>187967758</v>
          </cell>
        </row>
        <row r="8">
          <cell r="C8">
            <v>8700000</v>
          </cell>
          <cell r="F8">
            <v>3386252</v>
          </cell>
        </row>
        <row r="9">
          <cell r="C9">
            <v>1166584</v>
          </cell>
          <cell r="F9">
            <v>3209465</v>
          </cell>
        </row>
        <row r="10">
          <cell r="C10">
            <v>13862102</v>
          </cell>
          <cell r="F10">
            <v>2997152</v>
          </cell>
        </row>
        <row r="11">
          <cell r="C11">
            <v>1865043</v>
          </cell>
          <cell r="F11">
            <v>9592869</v>
          </cell>
        </row>
        <row r="12">
          <cell r="C12">
            <v>52477186</v>
          </cell>
          <cell r="F12">
            <v>4076926</v>
          </cell>
        </row>
        <row r="13">
          <cell r="C13">
            <v>9906301</v>
          </cell>
          <cell r="F13">
            <v>5515943</v>
          </cell>
        </row>
        <row r="14">
          <cell r="C14">
            <v>0</v>
          </cell>
          <cell r="F14">
            <v>0</v>
          </cell>
        </row>
        <row r="15">
          <cell r="C15">
            <v>186777966</v>
          </cell>
          <cell r="F15">
            <v>0</v>
          </cell>
        </row>
        <row r="16">
          <cell r="C16">
            <v>0</v>
          </cell>
          <cell r="F16">
            <v>5515943</v>
          </cell>
        </row>
        <row r="17">
          <cell r="C17">
            <v>1189792</v>
          </cell>
          <cell r="F17">
            <v>486879</v>
          </cell>
        </row>
        <row r="18">
          <cell r="C18">
            <v>187967758</v>
          </cell>
          <cell r="F18">
            <v>5029064</v>
          </cell>
        </row>
        <row r="19">
          <cell r="C19">
            <v>41866333</v>
          </cell>
          <cell r="F19">
            <v>-1500773</v>
          </cell>
        </row>
        <row r="20">
          <cell r="C20">
            <v>2268853</v>
          </cell>
          <cell r="F20">
            <v>3528291</v>
          </cell>
        </row>
        <row r="21">
          <cell r="C21">
            <v>39597480</v>
          </cell>
          <cell r="F21">
            <v>137845</v>
          </cell>
        </row>
        <row r="22">
          <cell r="C22">
            <v>50313135</v>
          </cell>
          <cell r="F22">
            <v>137845</v>
          </cell>
        </row>
        <row r="23">
          <cell r="C23">
            <v>55395</v>
          </cell>
          <cell r="F23">
            <v>0</v>
          </cell>
        </row>
        <row r="24">
          <cell r="C24">
            <v>18917000</v>
          </cell>
          <cell r="F24">
            <v>0</v>
          </cell>
        </row>
        <row r="25">
          <cell r="C25">
            <v>0</v>
          </cell>
          <cell r="F25">
            <v>3390446</v>
          </cell>
        </row>
        <row r="26">
          <cell r="C26">
            <v>2830715</v>
          </cell>
          <cell r="F26">
            <v>0</v>
          </cell>
        </row>
        <row r="27">
          <cell r="C27">
            <v>51916006</v>
          </cell>
          <cell r="F27">
            <v>0</v>
          </cell>
        </row>
        <row r="28">
          <cell r="C28">
            <v>15106595</v>
          </cell>
          <cell r="F28">
            <v>5029064</v>
          </cell>
        </row>
        <row r="29">
          <cell r="C29">
            <v>139138846</v>
          </cell>
          <cell r="F29">
            <v>3390446</v>
          </cell>
        </row>
        <row r="30">
          <cell r="C30">
            <v>137949054</v>
          </cell>
          <cell r="F30">
            <v>1638618</v>
          </cell>
        </row>
        <row r="34">
          <cell r="F34">
            <v>3528291</v>
          </cell>
        </row>
        <row r="52">
          <cell r="F52" t="str">
            <v>أراضي</v>
          </cell>
        </row>
        <row r="158">
          <cell r="C158">
            <v>4783258</v>
          </cell>
        </row>
        <row r="183">
          <cell r="C183">
            <v>4783258</v>
          </cell>
        </row>
        <row r="185">
          <cell r="C185">
            <v>1397006</v>
          </cell>
        </row>
        <row r="189">
          <cell r="C189">
            <v>1397006</v>
          </cell>
        </row>
        <row r="193">
          <cell r="C193">
            <v>3209465</v>
          </cell>
        </row>
        <row r="211">
          <cell r="C211">
            <v>634459</v>
          </cell>
        </row>
        <row r="212">
          <cell r="C212">
            <v>2362693</v>
          </cell>
        </row>
        <row r="219">
          <cell r="C219">
            <v>2451909</v>
          </cell>
        </row>
        <row r="220">
          <cell r="C220">
            <v>290</v>
          </cell>
        </row>
        <row r="222">
          <cell r="C222">
            <v>19011</v>
          </cell>
        </row>
        <row r="223">
          <cell r="C223">
            <v>193883</v>
          </cell>
        </row>
        <row r="224">
          <cell r="C224">
            <v>81550</v>
          </cell>
        </row>
        <row r="226">
          <cell r="C226">
            <v>1919751</v>
          </cell>
        </row>
        <row r="242">
          <cell r="C242">
            <v>1225340</v>
          </cell>
        </row>
        <row r="247">
          <cell r="C247">
            <v>-1896658</v>
          </cell>
        </row>
        <row r="248">
          <cell r="C248">
            <v>2034503</v>
          </cell>
        </row>
        <row r="255">
          <cell r="C255">
            <v>3371145</v>
          </cell>
        </row>
        <row r="272">
          <cell r="C272">
            <v>1166584</v>
          </cell>
        </row>
      </sheetData>
      <sheetData sheetId="85" refreshError="1"/>
      <sheetData sheetId="86">
        <row r="5">
          <cell r="C5">
            <v>250000000</v>
          </cell>
          <cell r="F5">
            <v>0</v>
          </cell>
        </row>
        <row r="6">
          <cell r="C6">
            <v>1080226</v>
          </cell>
          <cell r="F6">
            <v>279372538</v>
          </cell>
        </row>
        <row r="7">
          <cell r="C7">
            <v>251080226</v>
          </cell>
          <cell r="F7">
            <v>279491007</v>
          </cell>
        </row>
        <row r="8">
          <cell r="C8">
            <v>80402</v>
          </cell>
          <cell r="F8">
            <v>336581</v>
          </cell>
        </row>
        <row r="9">
          <cell r="C9">
            <v>685318</v>
          </cell>
          <cell r="F9">
            <v>2415196</v>
          </cell>
        </row>
        <row r="10">
          <cell r="C10">
            <v>0</v>
          </cell>
          <cell r="F10">
            <v>2014329</v>
          </cell>
        </row>
        <row r="11">
          <cell r="C11">
            <v>0</v>
          </cell>
          <cell r="F11">
            <v>4766106</v>
          </cell>
        </row>
        <row r="12">
          <cell r="C12">
            <v>10971657</v>
          </cell>
          <cell r="F12">
            <v>1489012</v>
          </cell>
        </row>
        <row r="13">
          <cell r="C13">
            <v>16554935</v>
          </cell>
          <cell r="F13">
            <v>3277094</v>
          </cell>
        </row>
        <row r="14">
          <cell r="C14">
            <v>0</v>
          </cell>
          <cell r="F14">
            <v>0</v>
          </cell>
        </row>
        <row r="15">
          <cell r="C15">
            <v>279372538</v>
          </cell>
          <cell r="F15">
            <v>0</v>
          </cell>
        </row>
        <row r="16">
          <cell r="C16">
            <v>0</v>
          </cell>
          <cell r="F16">
            <v>3277094</v>
          </cell>
        </row>
        <row r="17">
          <cell r="C17">
            <v>118469</v>
          </cell>
          <cell r="F17">
            <v>1667834</v>
          </cell>
        </row>
        <row r="18">
          <cell r="C18">
            <v>279491007</v>
          </cell>
          <cell r="F18">
            <v>1609260</v>
          </cell>
        </row>
        <row r="19">
          <cell r="C19">
            <v>153363274</v>
          </cell>
          <cell r="F19">
            <v>-459207</v>
          </cell>
        </row>
        <row r="20">
          <cell r="C20">
            <v>3446355</v>
          </cell>
          <cell r="F20">
            <v>1150053</v>
          </cell>
        </row>
        <row r="21">
          <cell r="C21">
            <v>149916919</v>
          </cell>
          <cell r="F21">
            <v>116558</v>
          </cell>
        </row>
        <row r="22">
          <cell r="C22">
            <v>22855467</v>
          </cell>
          <cell r="F22">
            <v>116558</v>
          </cell>
        </row>
        <row r="23">
          <cell r="C23">
            <v>1500</v>
          </cell>
          <cell r="F23">
            <v>0</v>
          </cell>
        </row>
        <row r="24">
          <cell r="C24">
            <v>39751459</v>
          </cell>
          <cell r="F24">
            <v>0</v>
          </cell>
        </row>
        <row r="25">
          <cell r="C25">
            <v>0</v>
          </cell>
          <cell r="F25">
            <v>1033495</v>
          </cell>
        </row>
        <row r="26">
          <cell r="C26">
            <v>56403099</v>
          </cell>
          <cell r="F26">
            <v>0</v>
          </cell>
        </row>
        <row r="27">
          <cell r="C27">
            <v>7108411</v>
          </cell>
          <cell r="F27">
            <v>0</v>
          </cell>
        </row>
        <row r="28">
          <cell r="C28">
            <v>3454152</v>
          </cell>
          <cell r="F28">
            <v>1609260</v>
          </cell>
        </row>
        <row r="29">
          <cell r="C29">
            <v>129574088</v>
          </cell>
          <cell r="F29">
            <v>1033495</v>
          </cell>
        </row>
        <row r="30">
          <cell r="C30">
            <v>129455619</v>
          </cell>
          <cell r="F30">
            <v>575765</v>
          </cell>
        </row>
        <row r="34">
          <cell r="F34">
            <v>1150053</v>
          </cell>
        </row>
        <row r="52">
          <cell r="F52" t="str">
            <v>أراضي</v>
          </cell>
        </row>
        <row r="158">
          <cell r="C158">
            <v>336581</v>
          </cell>
        </row>
        <row r="183">
          <cell r="C183">
            <v>336581</v>
          </cell>
        </row>
        <row r="193">
          <cell r="C193">
            <v>1242</v>
          </cell>
        </row>
        <row r="194">
          <cell r="C194">
            <v>1342659</v>
          </cell>
        </row>
        <row r="195">
          <cell r="C195">
            <v>1071295</v>
          </cell>
        </row>
        <row r="210">
          <cell r="C210">
            <v>1729103</v>
          </cell>
        </row>
        <row r="211">
          <cell r="C211">
            <v>200000</v>
          </cell>
        </row>
        <row r="212">
          <cell r="C212">
            <v>85226</v>
          </cell>
        </row>
        <row r="219">
          <cell r="C219">
            <v>1380926</v>
          </cell>
        </row>
        <row r="226">
          <cell r="C226">
            <v>108086</v>
          </cell>
        </row>
        <row r="242">
          <cell r="C242">
            <v>459207</v>
          </cell>
        </row>
        <row r="247">
          <cell r="C247">
            <v>-50442</v>
          </cell>
        </row>
        <row r="248">
          <cell r="C248">
            <v>167000</v>
          </cell>
        </row>
        <row r="255">
          <cell r="C255">
            <v>1033495</v>
          </cell>
        </row>
        <row r="275">
          <cell r="C275">
            <v>685318</v>
          </cell>
        </row>
      </sheetData>
      <sheetData sheetId="87" refreshError="1"/>
      <sheetData sheetId="88">
        <row r="5">
          <cell r="C5">
            <v>250000000</v>
          </cell>
          <cell r="F5">
            <v>1126148</v>
          </cell>
        </row>
        <row r="6">
          <cell r="C6">
            <v>-16608543</v>
          </cell>
          <cell r="F6">
            <v>304877425</v>
          </cell>
        </row>
        <row r="7">
          <cell r="C7">
            <v>233391457</v>
          </cell>
          <cell r="F7">
            <v>305759773</v>
          </cell>
        </row>
        <row r="8">
          <cell r="C8">
            <v>3900000</v>
          </cell>
          <cell r="F8">
            <v>84657</v>
          </cell>
        </row>
        <row r="9">
          <cell r="C9">
            <v>12352272</v>
          </cell>
          <cell r="F9">
            <v>862314</v>
          </cell>
        </row>
        <row r="10">
          <cell r="C10">
            <v>83440</v>
          </cell>
          <cell r="F10">
            <v>407719</v>
          </cell>
        </row>
        <row r="11">
          <cell r="C11">
            <v>12472</v>
          </cell>
          <cell r="F11">
            <v>1354690</v>
          </cell>
        </row>
        <row r="12">
          <cell r="C12">
            <v>41456440</v>
          </cell>
          <cell r="F12">
            <v>1457857</v>
          </cell>
        </row>
        <row r="13">
          <cell r="C13">
            <v>13681344</v>
          </cell>
          <cell r="F13">
            <v>-103167</v>
          </cell>
        </row>
        <row r="14">
          <cell r="C14">
            <v>0</v>
          </cell>
          <cell r="F14">
            <v>958927</v>
          </cell>
        </row>
        <row r="15">
          <cell r="C15">
            <v>304877425</v>
          </cell>
          <cell r="F15">
            <v>0</v>
          </cell>
        </row>
        <row r="16">
          <cell r="C16">
            <v>0</v>
          </cell>
          <cell r="F16">
            <v>-1062094</v>
          </cell>
        </row>
        <row r="17">
          <cell r="C17">
            <v>882348</v>
          </cell>
          <cell r="F17">
            <v>540476</v>
          </cell>
        </row>
        <row r="18">
          <cell r="C18">
            <v>305759773</v>
          </cell>
          <cell r="F18">
            <v>-1602570</v>
          </cell>
        </row>
        <row r="19">
          <cell r="C19">
            <v>50007607</v>
          </cell>
          <cell r="F19">
            <v>-428659</v>
          </cell>
        </row>
        <row r="20">
          <cell r="C20">
            <v>1542330</v>
          </cell>
          <cell r="F20">
            <v>-2031229</v>
          </cell>
        </row>
        <row r="21">
          <cell r="C21">
            <v>48465277</v>
          </cell>
          <cell r="F21">
            <v>-3401481</v>
          </cell>
        </row>
        <row r="22">
          <cell r="C22">
            <v>14478430</v>
          </cell>
          <cell r="F22">
            <v>-3401481</v>
          </cell>
        </row>
        <row r="23">
          <cell r="C23">
            <v>1500</v>
          </cell>
          <cell r="F23">
            <v>0</v>
          </cell>
        </row>
        <row r="24">
          <cell r="C24">
            <v>7052994</v>
          </cell>
          <cell r="F24">
            <v>0</v>
          </cell>
        </row>
        <row r="25">
          <cell r="C25">
            <v>0</v>
          </cell>
          <cell r="F25">
            <v>1370252</v>
          </cell>
        </row>
        <row r="26">
          <cell r="C26">
            <v>108846039</v>
          </cell>
          <cell r="F26">
            <v>0</v>
          </cell>
        </row>
        <row r="27">
          <cell r="C27">
            <v>527564</v>
          </cell>
          <cell r="F27">
            <v>0</v>
          </cell>
        </row>
        <row r="28">
          <cell r="C28">
            <v>125261821</v>
          </cell>
          <cell r="F28">
            <v>-643643</v>
          </cell>
        </row>
        <row r="29">
          <cell r="C29">
            <v>256168348</v>
          </cell>
          <cell r="F29">
            <v>1370252</v>
          </cell>
        </row>
        <row r="30">
          <cell r="C30">
            <v>255286000</v>
          </cell>
          <cell r="F30">
            <v>-2972822</v>
          </cell>
        </row>
        <row r="34">
          <cell r="F34">
            <v>-2031229</v>
          </cell>
        </row>
        <row r="52">
          <cell r="F52" t="str">
            <v>أراضي</v>
          </cell>
        </row>
        <row r="158">
          <cell r="C158">
            <v>84657</v>
          </cell>
        </row>
        <row r="183">
          <cell r="C183">
            <v>84657</v>
          </cell>
        </row>
        <row r="193">
          <cell r="C193">
            <v>967962</v>
          </cell>
        </row>
        <row r="194">
          <cell r="C194">
            <v>-69978</v>
          </cell>
        </row>
        <row r="195">
          <cell r="C195">
            <v>-35670</v>
          </cell>
        </row>
        <row r="210">
          <cell r="C210">
            <v>69978</v>
          </cell>
        </row>
        <row r="211">
          <cell r="C211">
            <v>35670</v>
          </cell>
        </row>
        <row r="212">
          <cell r="C212">
            <v>302071</v>
          </cell>
        </row>
        <row r="219">
          <cell r="C219">
            <v>1685980</v>
          </cell>
        </row>
        <row r="223">
          <cell r="C223">
            <v>256019</v>
          </cell>
        </row>
        <row r="226">
          <cell r="C226">
            <v>27896</v>
          </cell>
        </row>
        <row r="231">
          <cell r="C231">
            <v>958927</v>
          </cell>
        </row>
        <row r="242">
          <cell r="C242">
            <v>172640</v>
          </cell>
        </row>
        <row r="247">
          <cell r="C247">
            <v>-16539188</v>
          </cell>
        </row>
        <row r="248">
          <cell r="C248">
            <v>13137707</v>
          </cell>
        </row>
        <row r="255">
          <cell r="C255">
            <v>1370252</v>
          </cell>
        </row>
        <row r="273">
          <cell r="C273">
            <v>7370567</v>
          </cell>
        </row>
        <row r="275">
          <cell r="C275">
            <v>4981705</v>
          </cell>
        </row>
      </sheetData>
      <sheetData sheetId="89" refreshError="1"/>
      <sheetData sheetId="90">
        <row r="5">
          <cell r="C5">
            <v>250000000</v>
          </cell>
          <cell r="F5">
            <v>40826275</v>
          </cell>
        </row>
        <row r="6">
          <cell r="C6">
            <v>17290296</v>
          </cell>
          <cell r="F6">
            <v>579386419</v>
          </cell>
        </row>
        <row r="7">
          <cell r="C7">
            <v>267290296</v>
          </cell>
          <cell r="F7">
            <v>674974711</v>
          </cell>
        </row>
        <row r="8">
          <cell r="C8">
            <v>5761987</v>
          </cell>
          <cell r="F8">
            <v>-840810</v>
          </cell>
        </row>
        <row r="9">
          <cell r="C9">
            <v>16743217</v>
          </cell>
          <cell r="F9">
            <v>2732656</v>
          </cell>
        </row>
        <row r="10">
          <cell r="C10">
            <v>26566134</v>
          </cell>
          <cell r="F10">
            <v>14343226</v>
          </cell>
        </row>
        <row r="11">
          <cell r="C11">
            <v>125626869</v>
          </cell>
          <cell r="F11">
            <v>16235072</v>
          </cell>
        </row>
        <row r="12">
          <cell r="C12">
            <v>119225421</v>
          </cell>
          <cell r="F12">
            <v>2845721</v>
          </cell>
        </row>
        <row r="13">
          <cell r="C13">
            <v>18172495</v>
          </cell>
          <cell r="F13">
            <v>13389351</v>
          </cell>
        </row>
        <row r="14">
          <cell r="C14">
            <v>0</v>
          </cell>
          <cell r="F14">
            <v>0</v>
          </cell>
        </row>
        <row r="15">
          <cell r="C15">
            <v>579386419</v>
          </cell>
          <cell r="F15">
            <v>0</v>
          </cell>
        </row>
        <row r="16">
          <cell r="C16">
            <v>0</v>
          </cell>
          <cell r="F16">
            <v>13389351</v>
          </cell>
        </row>
        <row r="17">
          <cell r="C17">
            <v>95588292</v>
          </cell>
          <cell r="F17">
            <v>2547596</v>
          </cell>
        </row>
        <row r="18">
          <cell r="C18">
            <v>674974711</v>
          </cell>
          <cell r="F18">
            <v>10841755</v>
          </cell>
        </row>
        <row r="19">
          <cell r="C19">
            <v>108654131</v>
          </cell>
          <cell r="F19">
            <v>-1242873</v>
          </cell>
        </row>
        <row r="20">
          <cell r="C20">
            <v>15192306</v>
          </cell>
          <cell r="F20">
            <v>9598882</v>
          </cell>
        </row>
        <row r="21">
          <cell r="C21">
            <v>93461825</v>
          </cell>
          <cell r="F21">
            <v>345507</v>
          </cell>
        </row>
        <row r="22">
          <cell r="C22">
            <v>110794198</v>
          </cell>
          <cell r="F22">
            <v>230395</v>
          </cell>
        </row>
        <row r="23">
          <cell r="C23">
            <v>0</v>
          </cell>
          <cell r="F23">
            <v>115112</v>
          </cell>
        </row>
        <row r="24">
          <cell r="C24">
            <v>36404744</v>
          </cell>
          <cell r="F24">
            <v>0</v>
          </cell>
        </row>
        <row r="25">
          <cell r="C25">
            <v>0</v>
          </cell>
          <cell r="F25">
            <v>9253375</v>
          </cell>
        </row>
        <row r="26">
          <cell r="C26">
            <v>99635490</v>
          </cell>
          <cell r="F26">
            <v>0</v>
          </cell>
        </row>
        <row r="27">
          <cell r="C27">
            <v>186371475</v>
          </cell>
          <cell r="F27">
            <v>0</v>
          </cell>
        </row>
        <row r="28">
          <cell r="C28">
            <v>107480704</v>
          </cell>
          <cell r="F28">
            <v>10841755</v>
          </cell>
        </row>
        <row r="29">
          <cell r="C29">
            <v>540686611</v>
          </cell>
          <cell r="F29">
            <v>9253375</v>
          </cell>
        </row>
        <row r="30">
          <cell r="C30">
            <v>445098319</v>
          </cell>
          <cell r="F30">
            <v>1588380</v>
          </cell>
        </row>
        <row r="34">
          <cell r="F34">
            <v>9598882</v>
          </cell>
        </row>
        <row r="52">
          <cell r="F52" t="str">
            <v>أراضي</v>
          </cell>
        </row>
        <row r="158">
          <cell r="C158">
            <v>4188628</v>
          </cell>
        </row>
        <row r="183">
          <cell r="C183">
            <v>4188628</v>
          </cell>
        </row>
        <row r="185">
          <cell r="C185">
            <v>5029438</v>
          </cell>
        </row>
        <row r="189">
          <cell r="C189">
            <v>5029438</v>
          </cell>
        </row>
        <row r="193">
          <cell r="C193">
            <v>2732656</v>
          </cell>
        </row>
        <row r="210">
          <cell r="C210">
            <v>69471</v>
          </cell>
        </row>
        <row r="211">
          <cell r="C211">
            <v>13715738</v>
          </cell>
        </row>
        <row r="212">
          <cell r="C212">
            <v>504660</v>
          </cell>
        </row>
        <row r="215">
          <cell r="C215">
            <v>52427</v>
          </cell>
        </row>
        <row r="216">
          <cell r="C216">
            <v>930</v>
          </cell>
        </row>
        <row r="219">
          <cell r="C219">
            <v>4088594</v>
          </cell>
        </row>
        <row r="223">
          <cell r="C223">
            <v>1242873</v>
          </cell>
        </row>
        <row r="247">
          <cell r="C247">
            <v>193789</v>
          </cell>
        </row>
        <row r="248">
          <cell r="C248">
            <v>35625</v>
          </cell>
        </row>
        <row r="249">
          <cell r="C249">
            <v>116093</v>
          </cell>
        </row>
        <row r="255">
          <cell r="C255">
            <v>9253375</v>
          </cell>
        </row>
        <row r="275">
          <cell r="C275">
            <v>16743217</v>
          </cell>
        </row>
      </sheetData>
      <sheetData sheetId="91" refreshError="1"/>
      <sheetData sheetId="92">
        <row r="5">
          <cell r="C5">
            <v>150000000</v>
          </cell>
          <cell r="F5">
            <v>5111974</v>
          </cell>
        </row>
        <row r="6">
          <cell r="C6">
            <v>-1487462</v>
          </cell>
          <cell r="F6">
            <v>197535285</v>
          </cell>
        </row>
        <row r="7">
          <cell r="C7">
            <v>148512538</v>
          </cell>
          <cell r="F7">
            <v>200781707</v>
          </cell>
        </row>
        <row r="8">
          <cell r="C8">
            <v>3050000</v>
          </cell>
          <cell r="F8">
            <v>1426257</v>
          </cell>
        </row>
        <row r="9">
          <cell r="C9">
            <v>0</v>
          </cell>
          <cell r="F9">
            <v>582456</v>
          </cell>
        </row>
        <row r="10">
          <cell r="C10">
            <v>3582334</v>
          </cell>
          <cell r="F10">
            <v>2055452</v>
          </cell>
        </row>
        <row r="11">
          <cell r="C11">
            <v>191771</v>
          </cell>
          <cell r="F11">
            <v>4064165</v>
          </cell>
        </row>
        <row r="12">
          <cell r="C12">
            <v>27120776</v>
          </cell>
          <cell r="F12">
            <v>1513705</v>
          </cell>
        </row>
        <row r="13">
          <cell r="C13">
            <v>15077866</v>
          </cell>
          <cell r="F13">
            <v>2550460</v>
          </cell>
        </row>
        <row r="14">
          <cell r="C14">
            <v>0</v>
          </cell>
          <cell r="F14">
            <v>461199</v>
          </cell>
        </row>
        <row r="15">
          <cell r="C15">
            <v>197535285</v>
          </cell>
          <cell r="F15">
            <v>0</v>
          </cell>
        </row>
        <row r="16">
          <cell r="F16">
            <v>2089261</v>
          </cell>
        </row>
        <row r="17">
          <cell r="C17">
            <v>3246422</v>
          </cell>
          <cell r="F17">
            <v>807077</v>
          </cell>
        </row>
        <row r="18">
          <cell r="C18">
            <v>200781707</v>
          </cell>
          <cell r="F18">
            <v>1282184</v>
          </cell>
        </row>
        <row r="19">
          <cell r="C19">
            <v>18155969</v>
          </cell>
          <cell r="F19">
            <v>121399</v>
          </cell>
        </row>
        <row r="20">
          <cell r="C20">
            <v>1760465</v>
          </cell>
          <cell r="F20">
            <v>1403583</v>
          </cell>
        </row>
        <row r="21">
          <cell r="C21">
            <v>16395504</v>
          </cell>
          <cell r="F21">
            <v>277232</v>
          </cell>
        </row>
        <row r="22">
          <cell r="C22">
            <v>24747631</v>
          </cell>
          <cell r="F22">
            <v>253195</v>
          </cell>
        </row>
        <row r="23">
          <cell r="C23">
            <v>0</v>
          </cell>
          <cell r="F23">
            <v>24037</v>
          </cell>
        </row>
        <row r="24">
          <cell r="C24">
            <v>16602625</v>
          </cell>
          <cell r="F24">
            <v>0</v>
          </cell>
        </row>
        <row r="25">
          <cell r="C25">
            <v>0</v>
          </cell>
          <cell r="F25">
            <v>1126351</v>
          </cell>
        </row>
        <row r="26">
          <cell r="C26">
            <v>130579153</v>
          </cell>
          <cell r="F26">
            <v>0</v>
          </cell>
        </row>
        <row r="27">
          <cell r="C27">
            <v>6828998</v>
          </cell>
          <cell r="F27">
            <v>0</v>
          </cell>
        </row>
        <row r="28">
          <cell r="C28">
            <v>515822</v>
          </cell>
          <cell r="F28">
            <v>1743383</v>
          </cell>
        </row>
        <row r="29">
          <cell r="C29">
            <v>179274229</v>
          </cell>
          <cell r="F29">
            <v>1126351</v>
          </cell>
        </row>
        <row r="30">
          <cell r="C30">
            <v>176027807</v>
          </cell>
          <cell r="F30">
            <v>155833</v>
          </cell>
        </row>
        <row r="34">
          <cell r="F34">
            <v>1403583</v>
          </cell>
        </row>
        <row r="52">
          <cell r="F52" t="str">
            <v>أراضي</v>
          </cell>
        </row>
        <row r="158">
          <cell r="C158">
            <v>1454337</v>
          </cell>
        </row>
        <row r="183">
          <cell r="C183">
            <v>1454337</v>
          </cell>
        </row>
        <row r="185">
          <cell r="C185">
            <v>28080</v>
          </cell>
        </row>
        <row r="189">
          <cell r="C189">
            <v>28080</v>
          </cell>
        </row>
        <row r="193">
          <cell r="C193">
            <v>8978</v>
          </cell>
        </row>
        <row r="194">
          <cell r="C194">
            <v>132495</v>
          </cell>
        </row>
        <row r="195">
          <cell r="C195">
            <v>170265</v>
          </cell>
        </row>
        <row r="196">
          <cell r="C196">
            <v>270718</v>
          </cell>
        </row>
        <row r="210">
          <cell r="C210">
            <v>1657889</v>
          </cell>
        </row>
        <row r="211">
          <cell r="C211">
            <v>206121</v>
          </cell>
        </row>
        <row r="212">
          <cell r="C212">
            <v>29235</v>
          </cell>
        </row>
        <row r="215">
          <cell r="C215">
            <v>176637</v>
          </cell>
        </row>
        <row r="216">
          <cell r="C216">
            <v>-14430</v>
          </cell>
        </row>
        <row r="219">
          <cell r="C219">
            <v>1841164</v>
          </cell>
        </row>
        <row r="221">
          <cell r="C221">
            <v>-461199</v>
          </cell>
        </row>
        <row r="223">
          <cell r="C223">
            <v>30995</v>
          </cell>
        </row>
        <row r="226">
          <cell r="C226">
            <v>164735</v>
          </cell>
        </row>
        <row r="231">
          <cell r="C231">
            <v>461199</v>
          </cell>
        </row>
        <row r="241">
          <cell r="C241">
            <v>152394</v>
          </cell>
        </row>
        <row r="247">
          <cell r="C247">
            <v>160246</v>
          </cell>
        </row>
        <row r="248">
          <cell r="C248">
            <v>118754</v>
          </cell>
        </row>
        <row r="249">
          <cell r="C249">
            <v>-1768</v>
          </cell>
        </row>
        <row r="255">
          <cell r="C255">
            <v>1126351</v>
          </cell>
        </row>
      </sheetData>
      <sheetData sheetId="93" refreshError="1"/>
      <sheetData sheetId="94">
        <row r="5">
          <cell r="C5">
            <v>61805974</v>
          </cell>
          <cell r="F5">
            <v>0</v>
          </cell>
        </row>
        <row r="6">
          <cell r="C6">
            <v>11436085</v>
          </cell>
          <cell r="F6">
            <v>133451432</v>
          </cell>
        </row>
        <row r="7">
          <cell r="C7">
            <v>73242059</v>
          </cell>
          <cell r="F7">
            <v>160330354</v>
          </cell>
        </row>
        <row r="8">
          <cell r="C8">
            <v>1940360</v>
          </cell>
          <cell r="F8">
            <v>1248723</v>
          </cell>
        </row>
        <row r="9">
          <cell r="C9">
            <v>0</v>
          </cell>
          <cell r="F9">
            <v>17814497</v>
          </cell>
        </row>
        <row r="10">
          <cell r="C10">
            <v>0</v>
          </cell>
          <cell r="F10">
            <v>3692359</v>
          </cell>
        </row>
        <row r="11">
          <cell r="C11">
            <v>25008347</v>
          </cell>
          <cell r="F11">
            <v>22755579</v>
          </cell>
        </row>
        <row r="12">
          <cell r="C12">
            <v>33260666</v>
          </cell>
          <cell r="F12">
            <v>7056120</v>
          </cell>
        </row>
        <row r="13">
          <cell r="C13">
            <v>0</v>
          </cell>
          <cell r="F13">
            <v>15699459</v>
          </cell>
        </row>
        <row r="14">
          <cell r="C14">
            <v>0</v>
          </cell>
          <cell r="F14">
            <v>0</v>
          </cell>
        </row>
        <row r="15">
          <cell r="C15">
            <v>133451432</v>
          </cell>
          <cell r="F15">
            <v>0</v>
          </cell>
        </row>
        <row r="16">
          <cell r="C16">
            <v>0</v>
          </cell>
          <cell r="F16">
            <v>15699459</v>
          </cell>
        </row>
        <row r="17">
          <cell r="C17">
            <v>26878922</v>
          </cell>
          <cell r="F17">
            <v>1575608</v>
          </cell>
        </row>
        <row r="18">
          <cell r="C18">
            <v>160330354</v>
          </cell>
          <cell r="F18">
            <v>14123851</v>
          </cell>
        </row>
        <row r="19">
          <cell r="C19">
            <v>6106692</v>
          </cell>
          <cell r="F19">
            <v>-4257</v>
          </cell>
        </row>
        <row r="20">
          <cell r="C20">
            <v>3892514</v>
          </cell>
          <cell r="F20">
            <v>14119594</v>
          </cell>
        </row>
        <row r="21">
          <cell r="C21">
            <v>2214178</v>
          </cell>
          <cell r="F21">
            <v>12195617</v>
          </cell>
        </row>
        <row r="22">
          <cell r="C22">
            <v>0</v>
          </cell>
          <cell r="F22">
            <v>10366275</v>
          </cell>
        </row>
        <row r="23">
          <cell r="C23">
            <v>0</v>
          </cell>
          <cell r="F23">
            <v>1829342</v>
          </cell>
        </row>
        <row r="24">
          <cell r="C24">
            <v>14638341</v>
          </cell>
          <cell r="F24">
            <v>0</v>
          </cell>
        </row>
        <row r="25">
          <cell r="C25">
            <v>0</v>
          </cell>
          <cell r="F25">
            <v>1923977</v>
          </cell>
        </row>
        <row r="26">
          <cell r="C26">
            <v>141931489</v>
          </cell>
          <cell r="F26">
            <v>0</v>
          </cell>
        </row>
        <row r="27">
          <cell r="C27">
            <v>0</v>
          </cell>
          <cell r="F27">
            <v>0</v>
          </cell>
        </row>
        <row r="28">
          <cell r="C28">
            <v>1546346</v>
          </cell>
          <cell r="F28">
            <v>14123851</v>
          </cell>
        </row>
        <row r="29">
          <cell r="C29">
            <v>158116176</v>
          </cell>
          <cell r="F29">
            <v>1923977</v>
          </cell>
        </row>
        <row r="30">
          <cell r="C30">
            <v>131237254</v>
          </cell>
          <cell r="F30">
            <v>12199874</v>
          </cell>
        </row>
        <row r="34">
          <cell r="F34">
            <v>14119594</v>
          </cell>
        </row>
        <row r="52">
          <cell r="F52" t="str">
            <v>أراضي</v>
          </cell>
        </row>
        <row r="158">
          <cell r="C158">
            <v>1251289</v>
          </cell>
        </row>
        <row r="183">
          <cell r="C183">
            <v>1251289</v>
          </cell>
        </row>
        <row r="185">
          <cell r="C185">
            <v>2566</v>
          </cell>
        </row>
        <row r="189">
          <cell r="C189">
            <v>2566</v>
          </cell>
        </row>
        <row r="193">
          <cell r="C193">
            <v>17729701</v>
          </cell>
        </row>
        <row r="194">
          <cell r="C194">
            <v>84796</v>
          </cell>
        </row>
        <row r="210">
          <cell r="C210">
            <v>3692359</v>
          </cell>
        </row>
        <row r="219">
          <cell r="C219">
            <v>6975581</v>
          </cell>
        </row>
        <row r="224">
          <cell r="C224">
            <v>4257</v>
          </cell>
        </row>
        <row r="226">
          <cell r="C226">
            <v>84796</v>
          </cell>
        </row>
        <row r="247">
          <cell r="C247">
            <v>11696963</v>
          </cell>
        </row>
        <row r="248">
          <cell r="C248">
            <v>411834</v>
          </cell>
        </row>
        <row r="249">
          <cell r="C249">
            <v>86820</v>
          </cell>
        </row>
        <row r="255">
          <cell r="C255">
            <v>1923977</v>
          </cell>
        </row>
      </sheetData>
      <sheetData sheetId="95" refreshError="1"/>
      <sheetData sheetId="96">
        <row r="5">
          <cell r="C5">
            <v>59117000</v>
          </cell>
          <cell r="F5">
            <v>0</v>
          </cell>
        </row>
        <row r="6">
          <cell r="C6">
            <v>13952388</v>
          </cell>
          <cell r="F6">
            <v>497857285</v>
          </cell>
        </row>
        <row r="7">
          <cell r="C7">
            <v>73069388</v>
          </cell>
          <cell r="F7">
            <v>525928695</v>
          </cell>
        </row>
        <row r="8">
          <cell r="C8">
            <v>0</v>
          </cell>
          <cell r="F8">
            <v>12003478</v>
          </cell>
        </row>
        <row r="9">
          <cell r="C9">
            <v>9704769</v>
          </cell>
          <cell r="F9">
            <v>10002086</v>
          </cell>
        </row>
        <row r="10">
          <cell r="C10">
            <v>123550959</v>
          </cell>
          <cell r="F10">
            <v>2492205</v>
          </cell>
        </row>
        <row r="11">
          <cell r="C11">
            <v>0</v>
          </cell>
          <cell r="F11">
            <v>24497769</v>
          </cell>
        </row>
        <row r="12">
          <cell r="C12">
            <v>251136565</v>
          </cell>
          <cell r="F12">
            <v>7510779</v>
          </cell>
        </row>
        <row r="13">
          <cell r="C13">
            <v>40395604</v>
          </cell>
          <cell r="F13">
            <v>16986990</v>
          </cell>
        </row>
        <row r="14">
          <cell r="C14">
            <v>0</v>
          </cell>
          <cell r="F14">
            <v>0</v>
          </cell>
        </row>
        <row r="15">
          <cell r="C15">
            <v>497857285</v>
          </cell>
          <cell r="F15">
            <v>0</v>
          </cell>
        </row>
        <row r="16">
          <cell r="C16">
            <v>0</v>
          </cell>
          <cell r="F16">
            <v>16986990</v>
          </cell>
        </row>
        <row r="17">
          <cell r="C17">
            <v>28071410</v>
          </cell>
          <cell r="F17">
            <v>1500472</v>
          </cell>
        </row>
        <row r="18">
          <cell r="C18">
            <v>525928695</v>
          </cell>
          <cell r="F18">
            <v>15486518</v>
          </cell>
        </row>
        <row r="19">
          <cell r="C19">
            <v>41049107</v>
          </cell>
          <cell r="F19">
            <v>-156029</v>
          </cell>
        </row>
        <row r="20">
          <cell r="C20">
            <v>11233572</v>
          </cell>
          <cell r="F20">
            <v>15330489</v>
          </cell>
        </row>
        <row r="21">
          <cell r="C21">
            <v>29815535</v>
          </cell>
          <cell r="F21">
            <v>10423004</v>
          </cell>
        </row>
        <row r="22">
          <cell r="C22">
            <v>203012575</v>
          </cell>
          <cell r="F22">
            <v>8276576</v>
          </cell>
        </row>
        <row r="23">
          <cell r="C23">
            <v>0</v>
          </cell>
          <cell r="F23">
            <v>2146428</v>
          </cell>
        </row>
        <row r="24">
          <cell r="C24">
            <v>789474</v>
          </cell>
          <cell r="F24">
            <v>0</v>
          </cell>
        </row>
        <row r="25">
          <cell r="C25">
            <v>0</v>
          </cell>
          <cell r="F25">
            <v>4907485</v>
          </cell>
        </row>
        <row r="26">
          <cell r="C26">
            <v>206140853</v>
          </cell>
          <cell r="F26">
            <v>0</v>
          </cell>
        </row>
        <row r="27">
          <cell r="C27">
            <v>82479007</v>
          </cell>
          <cell r="F27">
            <v>0</v>
          </cell>
        </row>
        <row r="28">
          <cell r="C28">
            <v>3691251</v>
          </cell>
          <cell r="F28">
            <v>15486518</v>
          </cell>
        </row>
        <row r="29">
          <cell r="C29">
            <v>496113160</v>
          </cell>
          <cell r="F29">
            <v>4907485</v>
          </cell>
        </row>
        <row r="30">
          <cell r="C30">
            <v>468041750</v>
          </cell>
          <cell r="F30">
            <v>10579033</v>
          </cell>
        </row>
        <row r="34">
          <cell r="F34">
            <v>15330489</v>
          </cell>
        </row>
        <row r="52">
          <cell r="F52" t="str">
            <v>أراضي</v>
          </cell>
        </row>
        <row r="158">
          <cell r="C158">
            <v>16257354</v>
          </cell>
        </row>
        <row r="183">
          <cell r="C183">
            <v>16257354</v>
          </cell>
        </row>
        <row r="185">
          <cell r="C185">
            <v>4253876</v>
          </cell>
        </row>
        <row r="189">
          <cell r="C189">
            <v>4253876</v>
          </cell>
        </row>
        <row r="193">
          <cell r="C193">
            <v>5248030</v>
          </cell>
        </row>
        <row r="194">
          <cell r="C194">
            <v>1159846</v>
          </cell>
        </row>
        <row r="195">
          <cell r="C195">
            <v>706174</v>
          </cell>
        </row>
        <row r="196">
          <cell r="C196">
            <v>1348804</v>
          </cell>
        </row>
        <row r="197">
          <cell r="C197">
            <v>673523</v>
          </cell>
        </row>
        <row r="198">
          <cell r="C198">
            <v>214891</v>
          </cell>
        </row>
        <row r="199">
          <cell r="C199">
            <v>650818</v>
          </cell>
        </row>
        <row r="210">
          <cell r="C210">
            <v>2491507</v>
          </cell>
        </row>
        <row r="212">
          <cell r="C212">
            <v>698</v>
          </cell>
        </row>
        <row r="219">
          <cell r="C219">
            <v>7043704</v>
          </cell>
        </row>
        <row r="223">
          <cell r="C223">
            <v>120965</v>
          </cell>
        </row>
        <row r="224">
          <cell r="C224">
            <v>35064</v>
          </cell>
        </row>
        <row r="226">
          <cell r="C226">
            <v>623104</v>
          </cell>
        </row>
        <row r="247">
          <cell r="C247">
            <v>8299088</v>
          </cell>
        </row>
        <row r="248">
          <cell r="C248">
            <v>-1513971</v>
          </cell>
        </row>
        <row r="249">
          <cell r="C249">
            <v>3344667</v>
          </cell>
        </row>
        <row r="250">
          <cell r="C250">
            <v>293220</v>
          </cell>
        </row>
        <row r="255">
          <cell r="C255">
            <v>4907485</v>
          </cell>
        </row>
        <row r="273">
          <cell r="C273">
            <v>68069</v>
          </cell>
        </row>
        <row r="274">
          <cell r="C274">
            <v>7833596</v>
          </cell>
        </row>
        <row r="275">
          <cell r="C275">
            <v>1803104</v>
          </cell>
        </row>
      </sheetData>
      <sheetData sheetId="97" refreshError="1"/>
      <sheetData sheetId="98">
        <row r="5">
          <cell r="C5">
            <v>1194297</v>
          </cell>
          <cell r="F5">
            <v>0</v>
          </cell>
        </row>
        <row r="6">
          <cell r="C6">
            <v>-1199087</v>
          </cell>
          <cell r="F6">
            <v>-4790</v>
          </cell>
        </row>
        <row r="7">
          <cell r="C7">
            <v>-4790</v>
          </cell>
          <cell r="F7">
            <v>17144</v>
          </cell>
        </row>
        <row r="8">
          <cell r="F8">
            <v>0</v>
          </cell>
        </row>
        <row r="9">
          <cell r="C9">
            <v>0</v>
          </cell>
          <cell r="F9">
            <v>0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0</v>
          </cell>
        </row>
        <row r="12">
          <cell r="C12">
            <v>0</v>
          </cell>
          <cell r="F12">
            <v>60910</v>
          </cell>
        </row>
        <row r="13">
          <cell r="C13">
            <v>0</v>
          </cell>
          <cell r="F13">
            <v>-60910</v>
          </cell>
        </row>
        <row r="14">
          <cell r="C14">
            <v>0</v>
          </cell>
          <cell r="F14">
            <v>0</v>
          </cell>
        </row>
        <row r="15">
          <cell r="C15">
            <v>-4790</v>
          </cell>
          <cell r="F15">
            <v>0</v>
          </cell>
        </row>
        <row r="16">
          <cell r="C16">
            <v>0</v>
          </cell>
          <cell r="F16">
            <v>-60910</v>
          </cell>
        </row>
        <row r="17">
          <cell r="C17">
            <v>21934</v>
          </cell>
          <cell r="F17">
            <v>0</v>
          </cell>
        </row>
        <row r="18">
          <cell r="C18">
            <v>17144</v>
          </cell>
          <cell r="F18">
            <v>-60910</v>
          </cell>
        </row>
        <row r="19">
          <cell r="C19">
            <v>17144</v>
          </cell>
          <cell r="F19">
            <v>0</v>
          </cell>
        </row>
        <row r="20">
          <cell r="C20">
            <v>0</v>
          </cell>
          <cell r="F20">
            <v>-60910</v>
          </cell>
        </row>
        <row r="21">
          <cell r="C21">
            <v>17144</v>
          </cell>
          <cell r="F21">
            <v>-89470</v>
          </cell>
        </row>
        <row r="22">
          <cell r="C22">
            <v>0</v>
          </cell>
          <cell r="F22">
            <v>-89470</v>
          </cell>
        </row>
        <row r="23">
          <cell r="C23">
            <v>0</v>
          </cell>
          <cell r="F23">
            <v>0</v>
          </cell>
        </row>
        <row r="24">
          <cell r="C24">
            <v>0</v>
          </cell>
          <cell r="F24">
            <v>0</v>
          </cell>
        </row>
        <row r="25">
          <cell r="C25">
            <v>0</v>
          </cell>
          <cell r="F25">
            <v>28560</v>
          </cell>
        </row>
        <row r="26">
          <cell r="C26">
            <v>0</v>
          </cell>
          <cell r="F26">
            <v>0</v>
          </cell>
        </row>
        <row r="27">
          <cell r="C27">
            <v>0</v>
          </cell>
          <cell r="F27">
            <v>0</v>
          </cell>
        </row>
        <row r="28">
          <cell r="C28">
            <v>0</v>
          </cell>
          <cell r="F28">
            <v>-60910</v>
          </cell>
        </row>
        <row r="29">
          <cell r="C29">
            <v>0</v>
          </cell>
          <cell r="F29">
            <v>28560</v>
          </cell>
        </row>
        <row r="30">
          <cell r="C30">
            <v>-21934</v>
          </cell>
          <cell r="F30">
            <v>-89470</v>
          </cell>
        </row>
        <row r="34">
          <cell r="F34">
            <v>-60910</v>
          </cell>
        </row>
        <row r="52">
          <cell r="F52" t="str">
            <v>أراضي</v>
          </cell>
        </row>
        <row r="221">
          <cell r="C221">
            <v>60910</v>
          </cell>
        </row>
        <row r="247">
          <cell r="C247">
            <v>-89470</v>
          </cell>
        </row>
        <row r="255">
          <cell r="C255">
            <v>28560</v>
          </cell>
        </row>
      </sheetData>
      <sheetData sheetId="99" refreshError="1"/>
      <sheetData sheetId="100">
        <row r="5">
          <cell r="C5">
            <v>250000000</v>
          </cell>
          <cell r="F5">
            <v>573343</v>
          </cell>
        </row>
        <row r="6">
          <cell r="C6">
            <v>-2884772</v>
          </cell>
          <cell r="F6">
            <v>294325044</v>
          </cell>
        </row>
        <row r="7">
          <cell r="C7">
            <v>247115228</v>
          </cell>
          <cell r="F7">
            <v>295194170</v>
          </cell>
        </row>
        <row r="8">
          <cell r="C8">
            <v>0</v>
          </cell>
          <cell r="F8">
            <v>5158158</v>
          </cell>
        </row>
        <row r="9">
          <cell r="C9">
            <v>4423712</v>
          </cell>
          <cell r="F9">
            <v>1500997</v>
          </cell>
        </row>
        <row r="10">
          <cell r="C10">
            <v>0</v>
          </cell>
          <cell r="F10">
            <v>658214</v>
          </cell>
        </row>
        <row r="11">
          <cell r="C11">
            <v>0</v>
          </cell>
          <cell r="F11">
            <v>7317369</v>
          </cell>
        </row>
        <row r="12">
          <cell r="C12">
            <v>35796123</v>
          </cell>
          <cell r="F12">
            <v>725473</v>
          </cell>
        </row>
        <row r="13">
          <cell r="C13">
            <v>6989981</v>
          </cell>
          <cell r="F13">
            <v>6591896</v>
          </cell>
        </row>
        <row r="14">
          <cell r="C14">
            <v>0</v>
          </cell>
          <cell r="F14">
            <v>41559</v>
          </cell>
        </row>
        <row r="15">
          <cell r="C15">
            <v>294325044</v>
          </cell>
          <cell r="F15">
            <v>0</v>
          </cell>
        </row>
        <row r="16">
          <cell r="C16">
            <v>0</v>
          </cell>
          <cell r="F16">
            <v>6550337</v>
          </cell>
        </row>
        <row r="17">
          <cell r="C17">
            <v>869126</v>
          </cell>
          <cell r="F17">
            <v>1001066</v>
          </cell>
        </row>
        <row r="18">
          <cell r="C18">
            <v>295194170</v>
          </cell>
          <cell r="F18">
            <v>5549271</v>
          </cell>
        </row>
        <row r="19">
          <cell r="C19">
            <v>8030553</v>
          </cell>
          <cell r="F19">
            <v>-303250</v>
          </cell>
        </row>
        <row r="20">
          <cell r="C20">
            <v>1653876</v>
          </cell>
          <cell r="F20">
            <v>5246021</v>
          </cell>
        </row>
        <row r="21">
          <cell r="C21">
            <v>6376677</v>
          </cell>
          <cell r="F21">
            <v>4502789</v>
          </cell>
        </row>
        <row r="22">
          <cell r="C22">
            <v>191065365</v>
          </cell>
          <cell r="F22">
            <v>4061479</v>
          </cell>
        </row>
        <row r="23">
          <cell r="C23">
            <v>0</v>
          </cell>
          <cell r="F23">
            <v>441310</v>
          </cell>
        </row>
        <row r="24">
          <cell r="C24">
            <v>0</v>
          </cell>
          <cell r="F24">
            <v>0</v>
          </cell>
        </row>
        <row r="25">
          <cell r="C25">
            <v>0</v>
          </cell>
          <cell r="F25">
            <v>743232</v>
          </cell>
        </row>
        <row r="26">
          <cell r="C26">
            <v>95664541</v>
          </cell>
          <cell r="F26">
            <v>0</v>
          </cell>
        </row>
        <row r="27">
          <cell r="C27">
            <v>0</v>
          </cell>
          <cell r="F27">
            <v>0</v>
          </cell>
        </row>
        <row r="28">
          <cell r="C28">
            <v>1514244</v>
          </cell>
          <cell r="F28">
            <v>5590830</v>
          </cell>
        </row>
        <row r="29">
          <cell r="C29">
            <v>288244150</v>
          </cell>
          <cell r="F29">
            <v>743232</v>
          </cell>
        </row>
        <row r="30">
          <cell r="C30">
            <v>287375024</v>
          </cell>
          <cell r="F30">
            <v>4806039</v>
          </cell>
        </row>
        <row r="34">
          <cell r="F34">
            <v>5246021</v>
          </cell>
        </row>
        <row r="52">
          <cell r="F52" t="str">
            <v>أراضي</v>
          </cell>
        </row>
        <row r="158">
          <cell r="C158">
            <v>5158158</v>
          </cell>
        </row>
        <row r="183">
          <cell r="C183">
            <v>5158158</v>
          </cell>
        </row>
        <row r="193">
          <cell r="C193">
            <v>1500997</v>
          </cell>
        </row>
        <row r="210">
          <cell r="C210">
            <v>651520</v>
          </cell>
        </row>
        <row r="213">
          <cell r="C213">
            <v>6694</v>
          </cell>
        </row>
        <row r="219">
          <cell r="C219">
            <v>828169</v>
          </cell>
        </row>
        <row r="220">
          <cell r="C220">
            <v>11918</v>
          </cell>
        </row>
        <row r="222">
          <cell r="C222">
            <v>12423</v>
          </cell>
        </row>
        <row r="223">
          <cell r="C223">
            <v>110000</v>
          </cell>
        </row>
        <row r="226">
          <cell r="C226">
            <v>31645</v>
          </cell>
        </row>
        <row r="231">
          <cell r="C231">
            <v>41559</v>
          </cell>
        </row>
        <row r="242">
          <cell r="C242">
            <v>193250</v>
          </cell>
        </row>
        <row r="247">
          <cell r="C247">
            <v>3591077</v>
          </cell>
        </row>
        <row r="248">
          <cell r="C248">
            <v>911712</v>
          </cell>
        </row>
        <row r="255">
          <cell r="C255">
            <v>718891</v>
          </cell>
        </row>
        <row r="272">
          <cell r="C272">
            <v>4423712</v>
          </cell>
        </row>
      </sheetData>
      <sheetData sheetId="101" refreshError="1"/>
      <sheetData sheetId="102">
        <row r="5">
          <cell r="C5">
            <v>100000000</v>
          </cell>
          <cell r="F5">
            <v>583602</v>
          </cell>
        </row>
        <row r="6">
          <cell r="C6">
            <v>-3013840</v>
          </cell>
          <cell r="F6">
            <v>108615931</v>
          </cell>
        </row>
        <row r="7">
          <cell r="C7">
            <v>96986160</v>
          </cell>
          <cell r="F7">
            <v>109291483</v>
          </cell>
        </row>
        <row r="8">
          <cell r="C8">
            <v>1850000</v>
          </cell>
          <cell r="F8">
            <v>310397</v>
          </cell>
        </row>
        <row r="9">
          <cell r="C9">
            <v>248031</v>
          </cell>
          <cell r="F9">
            <v>558561</v>
          </cell>
        </row>
        <row r="10">
          <cell r="C10">
            <v>0</v>
          </cell>
          <cell r="F10">
            <v>51349</v>
          </cell>
        </row>
        <row r="11">
          <cell r="C11">
            <v>0</v>
          </cell>
          <cell r="F11">
            <v>920307</v>
          </cell>
        </row>
        <row r="12">
          <cell r="C12">
            <v>4522427</v>
          </cell>
          <cell r="F12">
            <v>930801</v>
          </cell>
        </row>
        <row r="13">
          <cell r="C13">
            <v>5008683</v>
          </cell>
          <cell r="F13">
            <v>-10494</v>
          </cell>
        </row>
        <row r="14">
          <cell r="C14">
            <v>0</v>
          </cell>
          <cell r="F14">
            <v>0</v>
          </cell>
        </row>
        <row r="15">
          <cell r="C15">
            <v>108615301</v>
          </cell>
          <cell r="F15">
            <v>0</v>
          </cell>
        </row>
        <row r="16">
          <cell r="C16">
            <v>0</v>
          </cell>
          <cell r="F16">
            <v>-10494</v>
          </cell>
        </row>
        <row r="17">
          <cell r="C17">
            <v>675552</v>
          </cell>
          <cell r="F17">
            <v>55931</v>
          </cell>
        </row>
        <row r="18">
          <cell r="C18">
            <v>109290853</v>
          </cell>
          <cell r="F18">
            <v>-66425</v>
          </cell>
        </row>
        <row r="19">
          <cell r="C19">
            <v>14420209</v>
          </cell>
          <cell r="F19">
            <v>-274968</v>
          </cell>
        </row>
        <row r="20">
          <cell r="C20">
            <v>55931</v>
          </cell>
          <cell r="F20">
            <v>-341393</v>
          </cell>
        </row>
        <row r="21">
          <cell r="C21">
            <v>14364278</v>
          </cell>
          <cell r="F21">
            <v>-1118187</v>
          </cell>
        </row>
        <row r="22">
          <cell r="C22">
            <v>5375958</v>
          </cell>
          <cell r="F22">
            <v>-1118187</v>
          </cell>
        </row>
        <row r="23">
          <cell r="C23">
            <v>0</v>
          </cell>
          <cell r="F23">
            <v>0</v>
          </cell>
        </row>
        <row r="24">
          <cell r="C24">
            <v>750000</v>
          </cell>
          <cell r="F24">
            <v>0</v>
          </cell>
        </row>
        <row r="25">
          <cell r="C25">
            <v>0</v>
          </cell>
          <cell r="F25">
            <v>776794</v>
          </cell>
        </row>
        <row r="26">
          <cell r="C26">
            <v>82967071</v>
          </cell>
          <cell r="F26">
            <v>0</v>
          </cell>
        </row>
        <row r="27">
          <cell r="C27">
            <v>2130755</v>
          </cell>
          <cell r="F27">
            <v>0</v>
          </cell>
        </row>
        <row r="28">
          <cell r="C28">
            <v>3119819</v>
          </cell>
          <cell r="F28">
            <v>-66425</v>
          </cell>
        </row>
        <row r="29">
          <cell r="C29">
            <v>94343603</v>
          </cell>
          <cell r="F29">
            <v>776794</v>
          </cell>
        </row>
        <row r="30">
          <cell r="C30">
            <v>93668051</v>
          </cell>
          <cell r="F30">
            <v>-843219</v>
          </cell>
        </row>
        <row r="34">
          <cell r="F34">
            <v>-341393</v>
          </cell>
        </row>
        <row r="52">
          <cell r="F52" t="str">
            <v>أراضي</v>
          </cell>
        </row>
        <row r="158">
          <cell r="C158">
            <v>310397</v>
          </cell>
        </row>
        <row r="183">
          <cell r="C183">
            <v>310397</v>
          </cell>
        </row>
        <row r="193">
          <cell r="C193">
            <v>558561</v>
          </cell>
        </row>
        <row r="210">
          <cell r="C210">
            <v>87349</v>
          </cell>
        </row>
        <row r="216">
          <cell r="C216">
            <v>-36000</v>
          </cell>
        </row>
        <row r="219">
          <cell r="C219">
            <v>915899</v>
          </cell>
        </row>
        <row r="220">
          <cell r="C220">
            <v>1880</v>
          </cell>
        </row>
        <row r="222">
          <cell r="C222">
            <v>13856</v>
          </cell>
        </row>
        <row r="223">
          <cell r="C223">
            <v>41053</v>
          </cell>
        </row>
        <row r="226">
          <cell r="C226">
            <v>71691</v>
          </cell>
        </row>
        <row r="242">
          <cell r="C242">
            <v>233915</v>
          </cell>
        </row>
        <row r="247">
          <cell r="C247">
            <v>-1689061</v>
          </cell>
        </row>
        <row r="248">
          <cell r="C248">
            <v>570874</v>
          </cell>
        </row>
        <row r="255">
          <cell r="C255">
            <v>761058</v>
          </cell>
        </row>
        <row r="273">
          <cell r="C273">
            <v>248031</v>
          </cell>
        </row>
      </sheetData>
      <sheetData sheetId="103" refreshError="1"/>
      <sheetData sheetId="104">
        <row r="5">
          <cell r="C5">
            <v>58936000</v>
          </cell>
          <cell r="F5">
            <v>4933284</v>
          </cell>
        </row>
        <row r="6">
          <cell r="C6">
            <v>-1966931</v>
          </cell>
          <cell r="F6">
            <v>90437406</v>
          </cell>
        </row>
        <row r="7">
          <cell r="C7">
            <v>56969069</v>
          </cell>
          <cell r="F7">
            <v>76636352</v>
          </cell>
        </row>
        <row r="8">
          <cell r="C8">
            <v>0</v>
          </cell>
          <cell r="F8">
            <v>860001</v>
          </cell>
        </row>
        <row r="9">
          <cell r="C9">
            <v>229235</v>
          </cell>
          <cell r="F9">
            <v>1043929</v>
          </cell>
        </row>
        <row r="10">
          <cell r="C10">
            <v>0</v>
          </cell>
          <cell r="F10">
            <v>845371</v>
          </cell>
        </row>
        <row r="11">
          <cell r="C11">
            <v>0</v>
          </cell>
          <cell r="F11">
            <v>2749301</v>
          </cell>
        </row>
        <row r="12">
          <cell r="C12">
            <v>30255529</v>
          </cell>
          <cell r="F12">
            <v>1443480</v>
          </cell>
        </row>
        <row r="13">
          <cell r="C13">
            <v>2983573</v>
          </cell>
          <cell r="F13">
            <v>1305821</v>
          </cell>
        </row>
        <row r="14">
          <cell r="C14">
            <v>0</v>
          </cell>
          <cell r="F14">
            <v>168467</v>
          </cell>
        </row>
        <row r="15">
          <cell r="C15">
            <v>90437406</v>
          </cell>
          <cell r="F15">
            <v>0</v>
          </cell>
        </row>
        <row r="16">
          <cell r="C16">
            <v>0</v>
          </cell>
          <cell r="F16">
            <v>1137354</v>
          </cell>
        </row>
        <row r="17">
          <cell r="C17">
            <v>-13801054</v>
          </cell>
          <cell r="F17">
            <v>896995</v>
          </cell>
        </row>
        <row r="18">
          <cell r="C18">
            <v>76636352</v>
          </cell>
          <cell r="F18">
            <v>240359</v>
          </cell>
        </row>
        <row r="19">
          <cell r="C19">
            <v>9811388</v>
          </cell>
          <cell r="F19">
            <v>-311233</v>
          </cell>
        </row>
        <row r="20">
          <cell r="C20">
            <v>6289818</v>
          </cell>
          <cell r="F20">
            <v>-70874</v>
          </cell>
        </row>
        <row r="21">
          <cell r="C21">
            <v>3521570</v>
          </cell>
          <cell r="F21">
            <v>-1142949</v>
          </cell>
        </row>
        <row r="22">
          <cell r="C22">
            <v>30518060</v>
          </cell>
          <cell r="F22">
            <v>-1142949</v>
          </cell>
        </row>
        <row r="23">
          <cell r="C23">
            <v>0</v>
          </cell>
          <cell r="F23">
            <v>0</v>
          </cell>
        </row>
        <row r="24">
          <cell r="C24">
            <v>0</v>
          </cell>
          <cell r="F24">
            <v>0</v>
          </cell>
        </row>
        <row r="25">
          <cell r="C25">
            <v>0</v>
          </cell>
          <cell r="F25">
            <v>1072075</v>
          </cell>
        </row>
        <row r="26">
          <cell r="C26">
            <v>23447031</v>
          </cell>
          <cell r="F26">
            <v>0</v>
          </cell>
        </row>
        <row r="27">
          <cell r="C27">
            <v>14025536</v>
          </cell>
          <cell r="F27">
            <v>0</v>
          </cell>
        </row>
        <row r="28">
          <cell r="C28">
            <v>190871</v>
          </cell>
          <cell r="F28">
            <v>408826</v>
          </cell>
        </row>
        <row r="29">
          <cell r="C29">
            <v>68181498</v>
          </cell>
          <cell r="F29">
            <v>1072075</v>
          </cell>
        </row>
        <row r="30">
          <cell r="C30">
            <v>81982552</v>
          </cell>
          <cell r="F30">
            <v>-831716</v>
          </cell>
        </row>
        <row r="34">
          <cell r="F34">
            <v>-70874</v>
          </cell>
        </row>
        <row r="52">
          <cell r="F52" t="str">
            <v>أراضي</v>
          </cell>
        </row>
        <row r="158">
          <cell r="C158">
            <v>1837233</v>
          </cell>
        </row>
        <row r="183">
          <cell r="C183">
            <v>1837233</v>
          </cell>
        </row>
        <row r="185">
          <cell r="C185">
            <v>977232</v>
          </cell>
        </row>
        <row r="189">
          <cell r="C189">
            <v>977232</v>
          </cell>
        </row>
        <row r="193">
          <cell r="C193">
            <v>1043929</v>
          </cell>
        </row>
        <row r="210">
          <cell r="C210">
            <v>822357</v>
          </cell>
        </row>
        <row r="216">
          <cell r="C216">
            <v>23014</v>
          </cell>
        </row>
        <row r="219">
          <cell r="C219">
            <v>1105114</v>
          </cell>
        </row>
        <row r="221">
          <cell r="C221">
            <v>392117</v>
          </cell>
        </row>
        <row r="222">
          <cell r="C222">
            <v>8393</v>
          </cell>
        </row>
        <row r="223">
          <cell r="C223">
            <v>145706</v>
          </cell>
        </row>
        <row r="226">
          <cell r="C226">
            <v>100348</v>
          </cell>
        </row>
        <row r="231">
          <cell r="C231">
            <v>168467</v>
          </cell>
        </row>
        <row r="242">
          <cell r="C242">
            <v>165527</v>
          </cell>
        </row>
        <row r="247">
          <cell r="C247">
            <v>-1966931</v>
          </cell>
        </row>
        <row r="248">
          <cell r="C248">
            <v>812358</v>
          </cell>
        </row>
        <row r="249">
          <cell r="C249">
            <v>11624</v>
          </cell>
        </row>
        <row r="255">
          <cell r="C255">
            <v>1063682</v>
          </cell>
        </row>
        <row r="272">
          <cell r="C272">
            <v>229235</v>
          </cell>
        </row>
      </sheetData>
      <sheetData sheetId="105" refreshError="1"/>
      <sheetData sheetId="106">
        <row r="5">
          <cell r="C5">
            <v>250000000</v>
          </cell>
          <cell r="F5">
            <v>511821</v>
          </cell>
        </row>
        <row r="6">
          <cell r="C6">
            <v>-6580895</v>
          </cell>
          <cell r="F6">
            <v>259199485</v>
          </cell>
        </row>
        <row r="7">
          <cell r="C7">
            <v>243419105</v>
          </cell>
          <cell r="F7">
            <v>259531366</v>
          </cell>
        </row>
        <row r="8">
          <cell r="C8">
            <v>623000</v>
          </cell>
          <cell r="F8">
            <v>24125</v>
          </cell>
        </row>
        <row r="9">
          <cell r="C9">
            <v>3828624</v>
          </cell>
          <cell r="F9">
            <v>3603</v>
          </cell>
        </row>
        <row r="10">
          <cell r="C10">
            <v>0</v>
          </cell>
          <cell r="F10">
            <v>2365337</v>
          </cell>
        </row>
        <row r="11">
          <cell r="C11">
            <v>15056</v>
          </cell>
          <cell r="F11">
            <v>2393065</v>
          </cell>
        </row>
        <row r="12">
          <cell r="C12">
            <v>11175507</v>
          </cell>
          <cell r="F12">
            <v>647048</v>
          </cell>
        </row>
        <row r="13">
          <cell r="C13">
            <v>138193</v>
          </cell>
          <cell r="F13">
            <v>1746017</v>
          </cell>
        </row>
        <row r="14">
          <cell r="C14">
            <v>0</v>
          </cell>
          <cell r="F14">
            <v>51822</v>
          </cell>
        </row>
        <row r="15">
          <cell r="C15">
            <v>259199485</v>
          </cell>
          <cell r="F15">
            <v>0</v>
          </cell>
        </row>
        <row r="16">
          <cell r="C16">
            <v>0</v>
          </cell>
          <cell r="F16">
            <v>1694195</v>
          </cell>
        </row>
        <row r="17">
          <cell r="C17">
            <v>331881</v>
          </cell>
          <cell r="F17">
            <v>112016</v>
          </cell>
        </row>
        <row r="18">
          <cell r="C18">
            <v>259531366</v>
          </cell>
          <cell r="F18">
            <v>1582179</v>
          </cell>
        </row>
        <row r="19">
          <cell r="C19">
            <v>596476</v>
          </cell>
          <cell r="F19">
            <v>-327433</v>
          </cell>
        </row>
        <row r="20">
          <cell r="C20">
            <v>303958</v>
          </cell>
          <cell r="F20">
            <v>1254746</v>
          </cell>
        </row>
        <row r="21">
          <cell r="C21">
            <v>292518</v>
          </cell>
          <cell r="F21">
            <v>297432</v>
          </cell>
        </row>
        <row r="22">
          <cell r="C22">
            <v>0</v>
          </cell>
          <cell r="F22">
            <v>232519</v>
          </cell>
        </row>
        <row r="23">
          <cell r="C23">
            <v>0</v>
          </cell>
          <cell r="F23">
            <v>64913</v>
          </cell>
        </row>
        <row r="24">
          <cell r="C24">
            <v>173794530</v>
          </cell>
          <cell r="F24">
            <v>0</v>
          </cell>
        </row>
        <row r="25">
          <cell r="C25">
            <v>0</v>
          </cell>
          <cell r="F25">
            <v>957314</v>
          </cell>
        </row>
        <row r="26">
          <cell r="C26">
            <v>84760351</v>
          </cell>
          <cell r="F26">
            <v>0</v>
          </cell>
        </row>
        <row r="27">
          <cell r="C27">
            <v>163256</v>
          </cell>
          <cell r="F27">
            <v>0</v>
          </cell>
        </row>
        <row r="28">
          <cell r="C28">
            <v>8890</v>
          </cell>
          <cell r="F28">
            <v>1634001</v>
          </cell>
        </row>
        <row r="29">
          <cell r="C29">
            <v>258727027</v>
          </cell>
          <cell r="F29">
            <v>957314</v>
          </cell>
        </row>
        <row r="30">
          <cell r="C30">
            <v>258395146</v>
          </cell>
          <cell r="F30">
            <v>624865</v>
          </cell>
        </row>
        <row r="34">
          <cell r="F34">
            <v>1254746</v>
          </cell>
        </row>
        <row r="52">
          <cell r="F52" t="str">
            <v>أراضي</v>
          </cell>
        </row>
        <row r="158">
          <cell r="C158">
            <v>24125</v>
          </cell>
        </row>
        <row r="183">
          <cell r="C183">
            <v>24125</v>
          </cell>
        </row>
        <row r="189">
          <cell r="C189">
            <v>0</v>
          </cell>
        </row>
        <row r="193">
          <cell r="C193">
            <v>3603</v>
          </cell>
        </row>
        <row r="210">
          <cell r="C210">
            <v>2356035</v>
          </cell>
        </row>
        <row r="211">
          <cell r="C211">
            <v>3006</v>
          </cell>
        </row>
        <row r="212">
          <cell r="C212">
            <v>460</v>
          </cell>
        </row>
        <row r="213">
          <cell r="C213">
            <v>5836</v>
          </cell>
        </row>
        <row r="219">
          <cell r="C219">
            <v>950065</v>
          </cell>
        </row>
        <row r="221">
          <cell r="C221">
            <v>-41309</v>
          </cell>
        </row>
        <row r="223">
          <cell r="C223">
            <v>327433</v>
          </cell>
        </row>
        <row r="226">
          <cell r="C226">
            <v>65725</v>
          </cell>
        </row>
        <row r="231">
          <cell r="C231">
            <v>10513</v>
          </cell>
        </row>
        <row r="232">
          <cell r="C232">
            <v>41309</v>
          </cell>
        </row>
        <row r="247">
          <cell r="C247">
            <v>-931815</v>
          </cell>
        </row>
        <row r="248">
          <cell r="C248">
            <v>1229247</v>
          </cell>
        </row>
        <row r="255">
          <cell r="C255">
            <v>957314</v>
          </cell>
        </row>
        <row r="272">
          <cell r="C272">
            <v>3828624</v>
          </cell>
        </row>
      </sheetData>
      <sheetData sheetId="107" refreshError="1"/>
      <sheetData sheetId="108">
        <row r="5">
          <cell r="C5">
            <v>58722000</v>
          </cell>
          <cell r="F5">
            <v>0</v>
          </cell>
        </row>
        <row r="6">
          <cell r="C6">
            <v>15483255</v>
          </cell>
          <cell r="F6">
            <v>212467250</v>
          </cell>
        </row>
        <row r="7">
          <cell r="C7">
            <v>74205255</v>
          </cell>
          <cell r="F7">
            <v>225042613</v>
          </cell>
        </row>
        <row r="8">
          <cell r="C8">
            <v>0</v>
          </cell>
          <cell r="F8">
            <v>2154663</v>
          </cell>
        </row>
        <row r="9">
          <cell r="C9">
            <v>3156579</v>
          </cell>
          <cell r="F9">
            <v>4684410</v>
          </cell>
        </row>
        <row r="10">
          <cell r="C10">
            <v>71049703</v>
          </cell>
          <cell r="F10">
            <v>-862269</v>
          </cell>
        </row>
        <row r="11">
          <cell r="C11">
            <v>0</v>
          </cell>
          <cell r="F11">
            <v>5976804</v>
          </cell>
        </row>
        <row r="12">
          <cell r="C12">
            <v>48867141</v>
          </cell>
          <cell r="F12">
            <v>2307456</v>
          </cell>
        </row>
        <row r="13">
          <cell r="C13">
            <v>15188572</v>
          </cell>
          <cell r="F13">
            <v>3669348</v>
          </cell>
        </row>
        <row r="14">
          <cell r="C14">
            <v>0</v>
          </cell>
          <cell r="F14">
            <v>48421</v>
          </cell>
        </row>
        <row r="15">
          <cell r="C15">
            <v>212467250</v>
          </cell>
          <cell r="F15">
            <v>0</v>
          </cell>
        </row>
        <row r="16">
          <cell r="C16">
            <v>0</v>
          </cell>
          <cell r="F16">
            <v>3620927</v>
          </cell>
        </row>
        <row r="17">
          <cell r="C17">
            <v>12575363</v>
          </cell>
          <cell r="F17">
            <v>236880</v>
          </cell>
        </row>
        <row r="18">
          <cell r="C18">
            <v>225042613</v>
          </cell>
          <cell r="F18">
            <v>3384047</v>
          </cell>
        </row>
        <row r="19">
          <cell r="C19">
            <v>3944621</v>
          </cell>
          <cell r="F19">
            <v>-257239</v>
          </cell>
        </row>
        <row r="20">
          <cell r="C20">
            <v>3770135</v>
          </cell>
          <cell r="F20">
            <v>3126808</v>
          </cell>
        </row>
        <row r="21">
          <cell r="C21">
            <v>174486</v>
          </cell>
          <cell r="F21">
            <v>1936473</v>
          </cell>
        </row>
        <row r="22">
          <cell r="C22">
            <v>50919948</v>
          </cell>
          <cell r="F22">
            <v>1936473</v>
          </cell>
        </row>
        <row r="23">
          <cell r="C23">
            <v>0</v>
          </cell>
        </row>
        <row r="24">
          <cell r="C24">
            <v>0</v>
          </cell>
          <cell r="F24">
            <v>0</v>
          </cell>
        </row>
        <row r="25">
          <cell r="C25">
            <v>0</v>
          </cell>
          <cell r="F25">
            <v>1190335</v>
          </cell>
        </row>
        <row r="26">
          <cell r="C26">
            <v>142146889</v>
          </cell>
          <cell r="F26">
            <v>0</v>
          </cell>
        </row>
        <row r="27">
          <cell r="C27">
            <v>20544183</v>
          </cell>
          <cell r="F27">
            <v>0</v>
          </cell>
        </row>
        <row r="28">
          <cell r="C28">
            <v>11257107</v>
          </cell>
          <cell r="F28">
            <v>3432468</v>
          </cell>
        </row>
        <row r="29">
          <cell r="C29">
            <v>224868127</v>
          </cell>
          <cell r="F29">
            <v>1190335</v>
          </cell>
        </row>
        <row r="30">
          <cell r="C30">
            <v>212292764</v>
          </cell>
          <cell r="F30">
            <v>2193712</v>
          </cell>
        </row>
        <row r="34">
          <cell r="F34">
            <v>3126808</v>
          </cell>
        </row>
        <row r="52">
          <cell r="F52" t="str">
            <v>أراضي</v>
          </cell>
        </row>
        <row r="158">
          <cell r="C158">
            <v>10246553</v>
          </cell>
        </row>
        <row r="183">
          <cell r="C183">
            <v>10246553</v>
          </cell>
        </row>
        <row r="185">
          <cell r="C185">
            <v>8091890</v>
          </cell>
        </row>
        <row r="189">
          <cell r="C189">
            <v>8091890</v>
          </cell>
        </row>
        <row r="193">
          <cell r="C193">
            <v>4684410</v>
          </cell>
        </row>
        <row r="211">
          <cell r="C211">
            <v>269264</v>
          </cell>
        </row>
        <row r="212">
          <cell r="C212">
            <v>-1131533</v>
          </cell>
        </row>
        <row r="219">
          <cell r="C219">
            <v>2527573</v>
          </cell>
        </row>
        <row r="221">
          <cell r="C221">
            <v>-48421</v>
          </cell>
        </row>
        <row r="223">
          <cell r="C223">
            <v>217401</v>
          </cell>
        </row>
        <row r="224">
          <cell r="C224">
            <v>39838</v>
          </cell>
        </row>
        <row r="226">
          <cell r="C226">
            <v>85543</v>
          </cell>
        </row>
        <row r="231">
          <cell r="C231">
            <v>48421</v>
          </cell>
        </row>
        <row r="247">
          <cell r="C247">
            <v>2092014</v>
          </cell>
        </row>
        <row r="248">
          <cell r="C248">
            <v>-155541</v>
          </cell>
        </row>
        <row r="255">
          <cell r="C255">
            <v>1190335</v>
          </cell>
        </row>
        <row r="272">
          <cell r="C272">
            <v>2843051</v>
          </cell>
        </row>
        <row r="274">
          <cell r="C274">
            <v>313528</v>
          </cell>
        </row>
      </sheetData>
      <sheetData sheetId="109" refreshError="1"/>
      <sheetData sheetId="110">
        <row r="5">
          <cell r="C5">
            <v>59064460</v>
          </cell>
          <cell r="F5">
            <v>0</v>
          </cell>
        </row>
        <row r="6">
          <cell r="C6">
            <v>6866544</v>
          </cell>
          <cell r="F6">
            <v>204271308</v>
          </cell>
        </row>
        <row r="7">
          <cell r="C7">
            <v>65931004</v>
          </cell>
          <cell r="F7">
            <v>205369870</v>
          </cell>
        </row>
        <row r="8">
          <cell r="C8">
            <v>0</v>
          </cell>
          <cell r="F8">
            <v>2250034</v>
          </cell>
        </row>
        <row r="9">
          <cell r="C9">
            <v>755598</v>
          </cell>
          <cell r="F9">
            <v>4685559</v>
          </cell>
        </row>
        <row r="10">
          <cell r="C10">
            <v>21000000</v>
          </cell>
          <cell r="F10">
            <v>1458815</v>
          </cell>
        </row>
        <row r="11">
          <cell r="C11">
            <v>0</v>
          </cell>
          <cell r="F11">
            <v>8394408</v>
          </cell>
        </row>
        <row r="12">
          <cell r="C12">
            <v>104760432</v>
          </cell>
          <cell r="F12">
            <v>2017787</v>
          </cell>
        </row>
        <row r="13">
          <cell r="C13">
            <v>11824274</v>
          </cell>
          <cell r="F13">
            <v>6376621</v>
          </cell>
        </row>
        <row r="14">
          <cell r="C14">
            <v>0</v>
          </cell>
          <cell r="F14">
            <v>72625</v>
          </cell>
        </row>
        <row r="15">
          <cell r="C15">
            <v>204271308</v>
          </cell>
          <cell r="F15">
            <v>0</v>
          </cell>
        </row>
        <row r="16">
          <cell r="C16">
            <v>0</v>
          </cell>
          <cell r="F16">
            <v>6303996</v>
          </cell>
        </row>
        <row r="17">
          <cell r="C17">
            <v>1098562</v>
          </cell>
          <cell r="F17">
            <v>99421</v>
          </cell>
        </row>
        <row r="18">
          <cell r="C18">
            <v>205369870</v>
          </cell>
          <cell r="F18">
            <v>6204575</v>
          </cell>
        </row>
        <row r="19">
          <cell r="C19">
            <v>2767690</v>
          </cell>
          <cell r="F19">
            <v>2557483</v>
          </cell>
        </row>
        <row r="20">
          <cell r="C20">
            <v>2713015</v>
          </cell>
          <cell r="F20">
            <v>8762058</v>
          </cell>
        </row>
        <row r="21">
          <cell r="C21">
            <v>54675</v>
          </cell>
          <cell r="F21">
            <v>6464893</v>
          </cell>
        </row>
        <row r="22">
          <cell r="C22">
            <v>29119530</v>
          </cell>
          <cell r="F22">
            <v>5808635</v>
          </cell>
        </row>
        <row r="23">
          <cell r="C23">
            <v>0</v>
          </cell>
          <cell r="F23">
            <v>656258</v>
          </cell>
        </row>
        <row r="24">
          <cell r="C24">
            <v>0</v>
          </cell>
          <cell r="F24">
            <v>0</v>
          </cell>
        </row>
        <row r="25">
          <cell r="C25">
            <v>0</v>
          </cell>
          <cell r="F25">
            <v>2297165</v>
          </cell>
        </row>
        <row r="26">
          <cell r="C26">
            <v>174834855</v>
          </cell>
          <cell r="F26">
            <v>0</v>
          </cell>
        </row>
        <row r="27">
          <cell r="C27">
            <v>0</v>
          </cell>
          <cell r="F27">
            <v>0</v>
          </cell>
        </row>
        <row r="28">
          <cell r="C28">
            <v>1360810</v>
          </cell>
          <cell r="F28">
            <v>6277200</v>
          </cell>
        </row>
        <row r="29">
          <cell r="C29">
            <v>205315195</v>
          </cell>
          <cell r="F29">
            <v>2297165</v>
          </cell>
        </row>
        <row r="30">
          <cell r="C30">
            <v>204216633</v>
          </cell>
          <cell r="F30">
            <v>3907410</v>
          </cell>
        </row>
        <row r="34">
          <cell r="F34">
            <v>8762058</v>
          </cell>
        </row>
        <row r="52">
          <cell r="F52" t="str">
            <v>أراضي</v>
          </cell>
        </row>
        <row r="158">
          <cell r="C158">
            <v>2295342</v>
          </cell>
        </row>
        <row r="183">
          <cell r="C183">
            <v>2295342</v>
          </cell>
        </row>
        <row r="185">
          <cell r="C185">
            <v>45308</v>
          </cell>
        </row>
        <row r="189">
          <cell r="C189">
            <v>45308</v>
          </cell>
        </row>
        <row r="193">
          <cell r="C193">
            <v>4685559</v>
          </cell>
        </row>
        <row r="210">
          <cell r="C210">
            <v>356880</v>
          </cell>
        </row>
        <row r="211">
          <cell r="C211">
            <v>1101935</v>
          </cell>
        </row>
        <row r="219">
          <cell r="C219">
            <v>1587871</v>
          </cell>
        </row>
        <row r="223">
          <cell r="C223">
            <v>72000</v>
          </cell>
        </row>
        <row r="224">
          <cell r="C224">
            <v>140759</v>
          </cell>
        </row>
        <row r="225">
          <cell r="C225">
            <v>367234</v>
          </cell>
        </row>
        <row r="226">
          <cell r="C226">
            <v>275441</v>
          </cell>
        </row>
        <row r="231">
          <cell r="C231">
            <v>72625</v>
          </cell>
        </row>
        <row r="241">
          <cell r="C241">
            <v>2783071</v>
          </cell>
        </row>
        <row r="242">
          <cell r="C242">
            <v>380063</v>
          </cell>
        </row>
        <row r="247">
          <cell r="C247">
            <v>5322240</v>
          </cell>
        </row>
        <row r="248">
          <cell r="C248">
            <v>1142653</v>
          </cell>
        </row>
        <row r="255">
          <cell r="C255">
            <v>2297165</v>
          </cell>
        </row>
        <row r="272">
          <cell r="C272">
            <v>642574</v>
          </cell>
        </row>
        <row r="273">
          <cell r="C273">
            <v>113024</v>
          </cell>
        </row>
      </sheetData>
      <sheetData sheetId="111" refreshError="1"/>
      <sheetData sheetId="112">
        <row r="5">
          <cell r="C5">
            <v>100000000</v>
          </cell>
          <cell r="F5">
            <v>0</v>
          </cell>
        </row>
        <row r="6">
          <cell r="C6">
            <v>-657423</v>
          </cell>
          <cell r="F6">
            <v>99993229</v>
          </cell>
        </row>
        <row r="7">
          <cell r="C7">
            <v>99342577</v>
          </cell>
          <cell r="F7">
            <v>100008229</v>
          </cell>
        </row>
        <row r="8">
          <cell r="C8">
            <v>0</v>
          </cell>
          <cell r="F8">
            <v>0</v>
          </cell>
        </row>
        <row r="9">
          <cell r="C9">
            <v>0</v>
          </cell>
          <cell r="F9">
            <v>0</v>
          </cell>
        </row>
        <row r="10">
          <cell r="F10">
            <v>0</v>
          </cell>
        </row>
        <row r="11">
          <cell r="C11">
            <v>0</v>
          </cell>
          <cell r="F11">
            <v>0</v>
          </cell>
        </row>
        <row r="12">
          <cell r="C12">
            <v>643225</v>
          </cell>
          <cell r="F12">
            <v>68976</v>
          </cell>
        </row>
        <row r="13">
          <cell r="C13">
            <v>7427</v>
          </cell>
          <cell r="F13">
            <v>-68976</v>
          </cell>
        </row>
        <row r="14">
          <cell r="C14">
            <v>0</v>
          </cell>
          <cell r="F14">
            <v>0</v>
          </cell>
        </row>
        <row r="15">
          <cell r="C15">
            <v>99993229</v>
          </cell>
          <cell r="F15">
            <v>0</v>
          </cell>
        </row>
        <row r="16">
          <cell r="C16">
            <v>0</v>
          </cell>
          <cell r="F16">
            <v>-68976</v>
          </cell>
        </row>
        <row r="17">
          <cell r="C17">
            <v>15000</v>
          </cell>
          <cell r="F17">
            <v>11081</v>
          </cell>
        </row>
        <row r="18">
          <cell r="C18">
            <v>100008229</v>
          </cell>
          <cell r="F18">
            <v>-80057</v>
          </cell>
        </row>
        <row r="19">
          <cell r="C19">
            <v>368212</v>
          </cell>
          <cell r="F19">
            <v>0</v>
          </cell>
        </row>
        <row r="20">
          <cell r="C20">
            <v>126762</v>
          </cell>
          <cell r="F20">
            <v>-80057</v>
          </cell>
        </row>
        <row r="21">
          <cell r="C21">
            <v>241450</v>
          </cell>
          <cell r="F21">
            <v>-321193</v>
          </cell>
        </row>
        <row r="22">
          <cell r="C22">
            <v>0</v>
          </cell>
          <cell r="F22">
            <v>-321193</v>
          </cell>
        </row>
        <row r="23">
          <cell r="C23">
            <v>0</v>
          </cell>
          <cell r="F23">
            <v>0</v>
          </cell>
        </row>
        <row r="24">
          <cell r="C24">
            <v>0</v>
          </cell>
          <cell r="F24">
            <v>0</v>
          </cell>
        </row>
        <row r="25">
          <cell r="C25">
            <v>0</v>
          </cell>
          <cell r="F25">
            <v>241136</v>
          </cell>
        </row>
        <row r="26">
          <cell r="C26">
            <v>99755010</v>
          </cell>
          <cell r="F26">
            <v>0</v>
          </cell>
        </row>
        <row r="27">
          <cell r="C27">
            <v>11769</v>
          </cell>
          <cell r="F27">
            <v>0</v>
          </cell>
        </row>
        <row r="28">
          <cell r="C28">
            <v>0</v>
          </cell>
          <cell r="F28">
            <v>-80057</v>
          </cell>
        </row>
        <row r="29">
          <cell r="C29">
            <v>99766779</v>
          </cell>
          <cell r="F29">
            <v>241136</v>
          </cell>
        </row>
        <row r="30">
          <cell r="C30">
            <v>99751779</v>
          </cell>
          <cell r="F30">
            <v>-321193</v>
          </cell>
        </row>
        <row r="34">
          <cell r="F34">
            <v>-80057</v>
          </cell>
        </row>
        <row r="52">
          <cell r="F52" t="str">
            <v>أراضي</v>
          </cell>
        </row>
        <row r="183">
          <cell r="C183">
            <v>0</v>
          </cell>
        </row>
        <row r="189">
          <cell r="C189">
            <v>0</v>
          </cell>
        </row>
        <row r="219">
          <cell r="C219">
            <v>69236</v>
          </cell>
        </row>
        <row r="221">
          <cell r="C221">
            <v>-260</v>
          </cell>
        </row>
        <row r="247">
          <cell r="C247">
            <v>260</v>
          </cell>
        </row>
        <row r="248">
          <cell r="C248">
            <v>-321453</v>
          </cell>
        </row>
        <row r="255">
          <cell r="C255">
            <v>241136</v>
          </cell>
        </row>
      </sheetData>
      <sheetData sheetId="113" refreshError="1"/>
      <sheetData sheetId="114">
        <row r="5">
          <cell r="C5">
            <v>250000000</v>
          </cell>
          <cell r="F5">
            <v>1316107</v>
          </cell>
        </row>
        <row r="6">
          <cell r="C6">
            <v>-14443058</v>
          </cell>
          <cell r="F6">
            <v>238654943</v>
          </cell>
        </row>
        <row r="7">
          <cell r="C7">
            <v>235556942</v>
          </cell>
          <cell r="F7">
            <v>238944042</v>
          </cell>
        </row>
        <row r="8">
          <cell r="C8">
            <v>0</v>
          </cell>
          <cell r="F8">
            <v>0</v>
          </cell>
        </row>
        <row r="9">
          <cell r="C9">
            <v>2726151</v>
          </cell>
          <cell r="F9">
            <v>0</v>
          </cell>
        </row>
        <row r="10">
          <cell r="C10">
            <v>344963</v>
          </cell>
          <cell r="F10">
            <v>0</v>
          </cell>
        </row>
        <row r="11">
          <cell r="C11">
            <v>0</v>
          </cell>
          <cell r="F11">
            <v>0</v>
          </cell>
        </row>
        <row r="12">
          <cell r="C12">
            <v>0</v>
          </cell>
          <cell r="F12">
            <v>101074</v>
          </cell>
        </row>
        <row r="13">
          <cell r="C13">
            <v>26887</v>
          </cell>
          <cell r="F13">
            <v>-101074</v>
          </cell>
        </row>
        <row r="14">
          <cell r="C14">
            <v>0</v>
          </cell>
          <cell r="F14">
            <v>0</v>
          </cell>
        </row>
        <row r="15">
          <cell r="C15">
            <v>238654943</v>
          </cell>
          <cell r="F15">
            <v>0</v>
          </cell>
        </row>
        <row r="16">
          <cell r="C16">
            <v>0</v>
          </cell>
          <cell r="F16">
            <v>-101074</v>
          </cell>
        </row>
        <row r="17">
          <cell r="C17">
            <v>289099</v>
          </cell>
          <cell r="F17">
            <v>84093</v>
          </cell>
        </row>
        <row r="18">
          <cell r="C18">
            <v>238944042</v>
          </cell>
          <cell r="F18">
            <v>-185167</v>
          </cell>
        </row>
        <row r="19">
          <cell r="C19">
            <v>945664</v>
          </cell>
          <cell r="F19">
            <v>-83107</v>
          </cell>
        </row>
        <row r="20">
          <cell r="C20">
            <v>372685</v>
          </cell>
          <cell r="F20">
            <v>-268274</v>
          </cell>
        </row>
        <row r="21">
          <cell r="C21">
            <v>572979</v>
          </cell>
          <cell r="F21">
            <v>-464857</v>
          </cell>
        </row>
        <row r="22">
          <cell r="C22">
            <v>24501000</v>
          </cell>
          <cell r="F22">
            <v>-464857</v>
          </cell>
        </row>
        <row r="23">
          <cell r="C23">
            <v>0</v>
          </cell>
          <cell r="F23">
            <v>0</v>
          </cell>
        </row>
        <row r="24">
          <cell r="C24">
            <v>0</v>
          </cell>
          <cell r="F24">
            <v>0</v>
          </cell>
        </row>
        <row r="25">
          <cell r="C25">
            <v>0</v>
          </cell>
          <cell r="F25">
            <v>196583</v>
          </cell>
        </row>
        <row r="26">
          <cell r="C26">
            <v>33068203</v>
          </cell>
          <cell r="F26">
            <v>0</v>
          </cell>
        </row>
        <row r="27">
          <cell r="C27">
            <v>12662</v>
          </cell>
          <cell r="F27">
            <v>0</v>
          </cell>
        </row>
        <row r="28">
          <cell r="C28">
            <v>179473091</v>
          </cell>
          <cell r="F28">
            <v>-185167</v>
          </cell>
        </row>
        <row r="29">
          <cell r="C29">
            <v>237054956</v>
          </cell>
          <cell r="F29">
            <v>196583</v>
          </cell>
        </row>
        <row r="30">
          <cell r="C30">
            <v>236765857</v>
          </cell>
          <cell r="F30">
            <v>-381750</v>
          </cell>
        </row>
        <row r="34">
          <cell r="F34">
            <v>-268274</v>
          </cell>
        </row>
        <row r="52">
          <cell r="F52" t="str">
            <v>أراضي</v>
          </cell>
        </row>
        <row r="183">
          <cell r="C183">
            <v>0</v>
          </cell>
        </row>
        <row r="189">
          <cell r="C189">
            <v>0</v>
          </cell>
        </row>
        <row r="219">
          <cell r="C219">
            <v>101074</v>
          </cell>
        </row>
        <row r="242">
          <cell r="C242">
            <v>83107</v>
          </cell>
        </row>
        <row r="247">
          <cell r="C247">
            <v>-464857</v>
          </cell>
        </row>
        <row r="255">
          <cell r="C255">
            <v>196583</v>
          </cell>
        </row>
        <row r="275">
          <cell r="C275">
            <v>2726151</v>
          </cell>
        </row>
      </sheetData>
      <sheetData sheetId="115" refreshError="1"/>
      <sheetData sheetId="116">
        <row r="5">
          <cell r="C5">
            <v>150000000</v>
          </cell>
          <cell r="F5">
            <v>2402364</v>
          </cell>
        </row>
        <row r="6">
          <cell r="C6">
            <v>2074579</v>
          </cell>
          <cell r="F6">
            <v>195555351</v>
          </cell>
        </row>
        <row r="7">
          <cell r="C7">
            <v>152074579</v>
          </cell>
          <cell r="F7">
            <v>195993151</v>
          </cell>
        </row>
        <row r="8">
          <cell r="C8">
            <v>1750000</v>
          </cell>
          <cell r="F8">
            <v>2008333</v>
          </cell>
        </row>
        <row r="9">
          <cell r="C9">
            <v>2166973</v>
          </cell>
          <cell r="F9">
            <v>4167426</v>
          </cell>
        </row>
        <row r="10">
          <cell r="C10">
            <v>0</v>
          </cell>
          <cell r="F10">
            <v>2251496</v>
          </cell>
        </row>
        <row r="11">
          <cell r="C11">
            <v>4077178</v>
          </cell>
          <cell r="F11">
            <v>8427255</v>
          </cell>
        </row>
        <row r="12">
          <cell r="C12">
            <v>32028194</v>
          </cell>
          <cell r="F12">
            <v>1260634</v>
          </cell>
        </row>
        <row r="13">
          <cell r="C13">
            <v>3458427</v>
          </cell>
          <cell r="F13">
            <v>7166621</v>
          </cell>
        </row>
        <row r="14">
          <cell r="C14">
            <v>0</v>
          </cell>
          <cell r="F14">
            <v>131038</v>
          </cell>
        </row>
        <row r="15">
          <cell r="C15">
            <v>195555351</v>
          </cell>
          <cell r="F15">
            <v>0</v>
          </cell>
        </row>
        <row r="16">
          <cell r="C16">
            <v>0</v>
          </cell>
          <cell r="F16">
            <v>7035583</v>
          </cell>
        </row>
        <row r="17">
          <cell r="C17">
            <v>437800</v>
          </cell>
          <cell r="F17">
            <v>624116</v>
          </cell>
        </row>
        <row r="18">
          <cell r="C18">
            <v>195993151</v>
          </cell>
          <cell r="F18">
            <v>6411467</v>
          </cell>
        </row>
        <row r="19">
          <cell r="C19">
            <v>11094871</v>
          </cell>
          <cell r="F19">
            <v>-79137</v>
          </cell>
        </row>
        <row r="20">
          <cell r="C20">
            <v>776466</v>
          </cell>
          <cell r="F20">
            <v>6332330</v>
          </cell>
        </row>
        <row r="21">
          <cell r="C21">
            <v>10318405</v>
          </cell>
          <cell r="F21">
            <v>5663550</v>
          </cell>
        </row>
        <row r="22">
          <cell r="C22">
            <v>64730890</v>
          </cell>
          <cell r="F22">
            <v>5263550</v>
          </cell>
        </row>
        <row r="23">
          <cell r="C23">
            <v>0</v>
          </cell>
          <cell r="F23">
            <v>400000</v>
          </cell>
        </row>
        <row r="24">
          <cell r="C24">
            <v>26800000</v>
          </cell>
          <cell r="F24">
            <v>0</v>
          </cell>
        </row>
        <row r="25">
          <cell r="C25">
            <v>0</v>
          </cell>
          <cell r="F25">
            <v>668780</v>
          </cell>
        </row>
        <row r="26">
          <cell r="C26">
            <v>88002825</v>
          </cell>
          <cell r="F26">
            <v>0</v>
          </cell>
        </row>
        <row r="27">
          <cell r="C27">
            <v>1247551</v>
          </cell>
          <cell r="F27">
            <v>0</v>
          </cell>
        </row>
        <row r="28">
          <cell r="C28">
            <v>2491116</v>
          </cell>
          <cell r="F28">
            <v>6542505</v>
          </cell>
        </row>
        <row r="29">
          <cell r="C29">
            <v>183272382</v>
          </cell>
          <cell r="F29">
            <v>668780</v>
          </cell>
        </row>
        <row r="30">
          <cell r="C30">
            <v>182834582</v>
          </cell>
          <cell r="F30">
            <v>5742687</v>
          </cell>
        </row>
        <row r="34">
          <cell r="F34">
            <v>6332330</v>
          </cell>
        </row>
        <row r="52">
          <cell r="F52" t="str">
            <v>أراضي</v>
          </cell>
        </row>
        <row r="158">
          <cell r="C158">
            <v>2008333</v>
          </cell>
        </row>
        <row r="183">
          <cell r="C183">
            <v>2008333</v>
          </cell>
        </row>
        <row r="189">
          <cell r="C189">
            <v>0</v>
          </cell>
        </row>
        <row r="193">
          <cell r="C193">
            <v>2609544</v>
          </cell>
        </row>
        <row r="194">
          <cell r="C194">
            <v>1362106</v>
          </cell>
        </row>
        <row r="195">
          <cell r="C195">
            <v>195776</v>
          </cell>
        </row>
        <row r="210">
          <cell r="C210">
            <v>430159</v>
          </cell>
        </row>
        <row r="211">
          <cell r="C211">
            <v>1821337</v>
          </cell>
        </row>
        <row r="219">
          <cell r="C219">
            <v>1434368</v>
          </cell>
        </row>
        <row r="221">
          <cell r="C221">
            <v>-131038</v>
          </cell>
        </row>
        <row r="223">
          <cell r="C223">
            <v>79137</v>
          </cell>
        </row>
        <row r="226">
          <cell r="C226">
            <v>36441</v>
          </cell>
        </row>
        <row r="231">
          <cell r="C231">
            <v>130812</v>
          </cell>
        </row>
        <row r="232">
          <cell r="C232">
            <v>226</v>
          </cell>
        </row>
        <row r="247">
          <cell r="C247">
            <v>3599483</v>
          </cell>
        </row>
        <row r="248">
          <cell r="C248">
            <v>1502806</v>
          </cell>
        </row>
        <row r="249">
          <cell r="C249">
            <v>561261</v>
          </cell>
        </row>
        <row r="255">
          <cell r="C255">
            <v>668780</v>
          </cell>
        </row>
        <row r="272">
          <cell r="C272">
            <v>1605712</v>
          </cell>
        </row>
        <row r="273">
          <cell r="C273">
            <v>561261</v>
          </cell>
        </row>
      </sheetData>
      <sheetData sheetId="117" refreshError="1"/>
      <sheetData sheetId="118">
        <row r="5">
          <cell r="C5">
            <v>250000000</v>
          </cell>
          <cell r="F5">
            <v>8290484</v>
          </cell>
        </row>
        <row r="6">
          <cell r="C6">
            <v>53394514</v>
          </cell>
          <cell r="F6">
            <v>424686959</v>
          </cell>
        </row>
        <row r="7">
          <cell r="C7">
            <v>303394514</v>
          </cell>
          <cell r="F7">
            <v>437693547</v>
          </cell>
        </row>
        <row r="8">
          <cell r="C8">
            <v>1575000</v>
          </cell>
          <cell r="F8">
            <v>-155793</v>
          </cell>
        </row>
        <row r="9">
          <cell r="C9">
            <v>14347281</v>
          </cell>
          <cell r="F9">
            <v>135946</v>
          </cell>
        </row>
        <row r="10">
          <cell r="C10">
            <v>0</v>
          </cell>
          <cell r="F10">
            <v>7288050</v>
          </cell>
        </row>
        <row r="11">
          <cell r="C11">
            <v>0</v>
          </cell>
          <cell r="F11">
            <v>7268203</v>
          </cell>
        </row>
        <row r="12">
          <cell r="C12">
            <v>52670014</v>
          </cell>
          <cell r="F12">
            <v>1165193</v>
          </cell>
        </row>
        <row r="13">
          <cell r="C13">
            <v>52700150</v>
          </cell>
          <cell r="F13">
            <v>6103010</v>
          </cell>
        </row>
        <row r="14">
          <cell r="C14">
            <v>0</v>
          </cell>
          <cell r="F14">
            <v>800</v>
          </cell>
        </row>
        <row r="15">
          <cell r="C15">
            <v>424686959</v>
          </cell>
          <cell r="F15">
            <v>0</v>
          </cell>
        </row>
        <row r="16">
          <cell r="C16">
            <v>0</v>
          </cell>
          <cell r="F16">
            <v>6102210</v>
          </cell>
        </row>
        <row r="17">
          <cell r="C17">
            <v>13006588</v>
          </cell>
          <cell r="F17">
            <v>61792</v>
          </cell>
        </row>
        <row r="18">
          <cell r="C18">
            <v>437693547</v>
          </cell>
          <cell r="F18">
            <v>6040418</v>
          </cell>
        </row>
        <row r="19">
          <cell r="C19">
            <v>35100661</v>
          </cell>
          <cell r="F19">
            <v>-208755</v>
          </cell>
        </row>
        <row r="20">
          <cell r="C20">
            <v>1032120</v>
          </cell>
          <cell r="F20">
            <v>5831663</v>
          </cell>
        </row>
        <row r="21">
          <cell r="C21">
            <v>34068541</v>
          </cell>
          <cell r="F21">
            <v>2412297</v>
          </cell>
        </row>
        <row r="22">
          <cell r="C22">
            <v>14814454</v>
          </cell>
          <cell r="F22">
            <v>1985121</v>
          </cell>
        </row>
        <row r="23">
          <cell r="C23">
            <v>0</v>
          </cell>
          <cell r="F23">
            <v>427176</v>
          </cell>
        </row>
        <row r="24">
          <cell r="C24">
            <v>2778198</v>
          </cell>
          <cell r="F24">
            <v>0</v>
          </cell>
        </row>
        <row r="25">
          <cell r="C25">
            <v>0</v>
          </cell>
          <cell r="F25">
            <v>3419366</v>
          </cell>
        </row>
        <row r="26">
          <cell r="C26">
            <v>371629854</v>
          </cell>
          <cell r="F26">
            <v>0</v>
          </cell>
        </row>
        <row r="27">
          <cell r="C27">
            <v>462271</v>
          </cell>
          <cell r="F27">
            <v>0</v>
          </cell>
        </row>
        <row r="28">
          <cell r="C28">
            <v>5649745</v>
          </cell>
          <cell r="F28">
            <v>6041218</v>
          </cell>
        </row>
        <row r="29">
          <cell r="C29">
            <v>395334522</v>
          </cell>
          <cell r="F29">
            <v>3419366</v>
          </cell>
        </row>
        <row r="30">
          <cell r="C30">
            <v>382327934</v>
          </cell>
          <cell r="F30">
            <v>2621052</v>
          </cell>
        </row>
        <row r="34">
          <cell r="F34">
            <v>5831663</v>
          </cell>
        </row>
        <row r="52">
          <cell r="F52" t="str">
            <v>أراضي</v>
          </cell>
        </row>
        <row r="158">
          <cell r="C158">
            <v>136528</v>
          </cell>
        </row>
        <row r="183">
          <cell r="C183">
            <v>136528</v>
          </cell>
        </row>
        <row r="185">
          <cell r="C185">
            <v>292321</v>
          </cell>
        </row>
        <row r="189">
          <cell r="C189">
            <v>292321</v>
          </cell>
        </row>
        <row r="193">
          <cell r="C193">
            <v>90867</v>
          </cell>
        </row>
        <row r="194">
          <cell r="C194">
            <v>45079</v>
          </cell>
        </row>
        <row r="210">
          <cell r="C210">
            <v>7288050</v>
          </cell>
        </row>
        <row r="219">
          <cell r="C219">
            <v>1131766</v>
          </cell>
        </row>
        <row r="220">
          <cell r="C220">
            <v>5810</v>
          </cell>
        </row>
        <row r="221">
          <cell r="C221">
            <v>-800</v>
          </cell>
        </row>
        <row r="223">
          <cell r="C223">
            <v>5042</v>
          </cell>
        </row>
        <row r="226">
          <cell r="C226">
            <v>45079</v>
          </cell>
        </row>
        <row r="231">
          <cell r="C231">
            <v>800</v>
          </cell>
        </row>
        <row r="242">
          <cell r="C242">
            <v>203713</v>
          </cell>
        </row>
        <row r="247">
          <cell r="C247">
            <v>1574665</v>
          </cell>
        </row>
        <row r="248">
          <cell r="C248">
            <v>26583</v>
          </cell>
        </row>
        <row r="249">
          <cell r="C249">
            <v>811049</v>
          </cell>
        </row>
        <row r="255">
          <cell r="C255">
            <v>3413556</v>
          </cell>
        </row>
        <row r="272">
          <cell r="C272">
            <v>14347281</v>
          </cell>
        </row>
      </sheetData>
      <sheetData sheetId="119" refreshError="1"/>
      <sheetData sheetId="120">
        <row r="5">
          <cell r="C5">
            <v>251000000</v>
          </cell>
          <cell r="F5">
            <v>13796650</v>
          </cell>
        </row>
        <row r="6">
          <cell r="C6">
            <v>28186223</v>
          </cell>
          <cell r="F6">
            <v>532385379</v>
          </cell>
        </row>
        <row r="7">
          <cell r="C7">
            <v>279186223</v>
          </cell>
          <cell r="F7">
            <v>557252437</v>
          </cell>
        </row>
        <row r="8">
          <cell r="C8">
            <v>2026665</v>
          </cell>
          <cell r="F8">
            <v>2195213</v>
          </cell>
        </row>
        <row r="9">
          <cell r="C9">
            <v>36106291</v>
          </cell>
          <cell r="F9">
            <v>4989488</v>
          </cell>
        </row>
        <row r="10">
          <cell r="C10">
            <v>0</v>
          </cell>
          <cell r="F10">
            <v>1587639</v>
          </cell>
        </row>
        <row r="11">
          <cell r="C11">
            <v>26650497</v>
          </cell>
          <cell r="F11">
            <v>8772340</v>
          </cell>
        </row>
        <row r="12">
          <cell r="C12">
            <v>66149751</v>
          </cell>
          <cell r="F12">
            <v>1015612</v>
          </cell>
        </row>
        <row r="13">
          <cell r="C13">
            <v>122265952</v>
          </cell>
          <cell r="F13">
            <v>7756728</v>
          </cell>
        </row>
        <row r="14">
          <cell r="C14">
            <v>0</v>
          </cell>
          <cell r="F14">
            <v>216500</v>
          </cell>
        </row>
        <row r="15">
          <cell r="C15">
            <v>532385379</v>
          </cell>
          <cell r="F15">
            <v>0</v>
          </cell>
        </row>
        <row r="16">
          <cell r="C16">
            <v>0</v>
          </cell>
          <cell r="F16">
            <v>7540228</v>
          </cell>
        </row>
        <row r="17">
          <cell r="C17">
            <v>24867058</v>
          </cell>
          <cell r="F17">
            <v>666113</v>
          </cell>
        </row>
        <row r="18">
          <cell r="C18">
            <v>557252437</v>
          </cell>
          <cell r="F18">
            <v>6874115</v>
          </cell>
        </row>
        <row r="19">
          <cell r="C19">
            <v>10373488</v>
          </cell>
          <cell r="F19">
            <v>-268815</v>
          </cell>
        </row>
        <row r="20">
          <cell r="C20">
            <v>3074201</v>
          </cell>
          <cell r="F20">
            <v>6605300</v>
          </cell>
        </row>
        <row r="21">
          <cell r="C21">
            <v>7299287</v>
          </cell>
          <cell r="F21">
            <v>3022008</v>
          </cell>
        </row>
        <row r="22">
          <cell r="C22">
            <v>407750626</v>
          </cell>
          <cell r="F22">
            <v>2502724</v>
          </cell>
        </row>
        <row r="23">
          <cell r="C23">
            <v>145055</v>
          </cell>
          <cell r="F23">
            <v>519284</v>
          </cell>
        </row>
        <row r="24">
          <cell r="C24">
            <v>106240</v>
          </cell>
          <cell r="F24">
            <v>0</v>
          </cell>
        </row>
        <row r="25">
          <cell r="C25">
            <v>0</v>
          </cell>
          <cell r="F25">
            <v>3583292</v>
          </cell>
        </row>
        <row r="26">
          <cell r="C26">
            <v>55721031</v>
          </cell>
          <cell r="F26">
            <v>0</v>
          </cell>
        </row>
        <row r="27">
          <cell r="C27">
            <v>3423269</v>
          </cell>
          <cell r="F27">
            <v>0</v>
          </cell>
        </row>
        <row r="28">
          <cell r="C28">
            <v>69010279</v>
          </cell>
          <cell r="F28">
            <v>7090615</v>
          </cell>
        </row>
        <row r="29">
          <cell r="C29">
            <v>536156500</v>
          </cell>
          <cell r="F29">
            <v>3583292</v>
          </cell>
        </row>
        <row r="30">
          <cell r="C30">
            <v>511289442</v>
          </cell>
          <cell r="F30">
            <v>3290823</v>
          </cell>
        </row>
        <row r="34">
          <cell r="F34">
            <v>6605300</v>
          </cell>
        </row>
        <row r="52">
          <cell r="F52" t="str">
            <v>أراضي</v>
          </cell>
        </row>
        <row r="158">
          <cell r="C158">
            <v>2972048</v>
          </cell>
        </row>
        <row r="183">
          <cell r="C183">
            <v>2972048</v>
          </cell>
        </row>
        <row r="185">
          <cell r="C185">
            <v>776835</v>
          </cell>
        </row>
        <row r="189">
          <cell r="C189">
            <v>776835</v>
          </cell>
        </row>
        <row r="193">
          <cell r="C193">
            <v>4837762</v>
          </cell>
        </row>
        <row r="194">
          <cell r="C194">
            <v>151726</v>
          </cell>
        </row>
        <row r="210">
          <cell r="C210">
            <v>1403422</v>
          </cell>
        </row>
        <row r="211">
          <cell r="C211">
            <v>184217</v>
          </cell>
        </row>
        <row r="219">
          <cell r="C219">
            <v>1302817</v>
          </cell>
        </row>
        <row r="220">
          <cell r="C220">
            <v>420</v>
          </cell>
        </row>
        <row r="221">
          <cell r="C221">
            <v>-216500</v>
          </cell>
        </row>
        <row r="222">
          <cell r="C222">
            <v>21297</v>
          </cell>
        </row>
        <row r="223">
          <cell r="C223">
            <v>200714</v>
          </cell>
        </row>
        <row r="226">
          <cell r="C226">
            <v>151726</v>
          </cell>
        </row>
        <row r="231">
          <cell r="C231">
            <v>216500</v>
          </cell>
        </row>
        <row r="242">
          <cell r="C242">
            <v>68101</v>
          </cell>
        </row>
        <row r="247">
          <cell r="C247">
            <v>3022008</v>
          </cell>
        </row>
        <row r="255">
          <cell r="C255">
            <v>3561575</v>
          </cell>
        </row>
        <row r="272">
          <cell r="C272">
            <v>36106291</v>
          </cell>
        </row>
      </sheetData>
      <sheetData sheetId="121" refreshError="1"/>
      <sheetData sheetId="122">
        <row r="5">
          <cell r="C5">
            <v>59500000</v>
          </cell>
          <cell r="F5">
            <v>7280414</v>
          </cell>
        </row>
        <row r="6">
          <cell r="C6">
            <v>4289467</v>
          </cell>
          <cell r="F6">
            <v>117977342</v>
          </cell>
        </row>
        <row r="7">
          <cell r="C7">
            <v>63789467</v>
          </cell>
          <cell r="F7">
            <v>119300654</v>
          </cell>
        </row>
        <row r="8">
          <cell r="C8">
            <v>0</v>
          </cell>
          <cell r="F8">
            <v>1219743</v>
          </cell>
        </row>
        <row r="9">
          <cell r="C9">
            <v>0</v>
          </cell>
          <cell r="F9">
            <v>1432621</v>
          </cell>
        </row>
        <row r="10">
          <cell r="C10">
            <v>3625107</v>
          </cell>
          <cell r="F10">
            <v>227517</v>
          </cell>
        </row>
        <row r="11">
          <cell r="C11">
            <v>5618014</v>
          </cell>
          <cell r="F11">
            <v>2879881</v>
          </cell>
        </row>
        <row r="12">
          <cell r="C12">
            <v>44423500</v>
          </cell>
          <cell r="F12">
            <v>363912</v>
          </cell>
        </row>
        <row r="13">
          <cell r="C13">
            <v>521254</v>
          </cell>
          <cell r="F13">
            <v>2515969</v>
          </cell>
        </row>
        <row r="14">
          <cell r="C14">
            <v>0</v>
          </cell>
          <cell r="F14">
            <v>0</v>
          </cell>
        </row>
        <row r="15">
          <cell r="C15">
            <v>117977342</v>
          </cell>
          <cell r="F15">
            <v>0</v>
          </cell>
        </row>
        <row r="16">
          <cell r="C16">
            <v>0</v>
          </cell>
          <cell r="F16">
            <v>2515969</v>
          </cell>
        </row>
        <row r="17">
          <cell r="C17">
            <v>1323312</v>
          </cell>
          <cell r="F17">
            <v>678420</v>
          </cell>
        </row>
        <row r="18">
          <cell r="C18">
            <v>119300654</v>
          </cell>
          <cell r="F18">
            <v>1837549</v>
          </cell>
        </row>
        <row r="19">
          <cell r="C19">
            <v>5653558</v>
          </cell>
          <cell r="F19">
            <v>-1225682</v>
          </cell>
        </row>
        <row r="20">
          <cell r="C20">
            <v>4313450</v>
          </cell>
          <cell r="F20">
            <v>611867</v>
          </cell>
        </row>
        <row r="21">
          <cell r="C21">
            <v>1340108</v>
          </cell>
          <cell r="F21">
            <v>-54391</v>
          </cell>
        </row>
        <row r="22">
          <cell r="C22">
            <v>7486616</v>
          </cell>
          <cell r="F22">
            <v>-54391</v>
          </cell>
        </row>
        <row r="23">
          <cell r="C23">
            <v>0</v>
          </cell>
          <cell r="F23">
            <v>0</v>
          </cell>
        </row>
        <row r="24">
          <cell r="C24">
            <v>0</v>
          </cell>
          <cell r="F24">
            <v>0</v>
          </cell>
        </row>
        <row r="25">
          <cell r="C25">
            <v>0</v>
          </cell>
          <cell r="F25">
            <v>666258</v>
          </cell>
        </row>
        <row r="26">
          <cell r="C26">
            <v>100674524</v>
          </cell>
          <cell r="F26">
            <v>0</v>
          </cell>
        </row>
        <row r="27">
          <cell r="C27">
            <v>1611975</v>
          </cell>
          <cell r="F27">
            <v>0</v>
          </cell>
        </row>
        <row r="28">
          <cell r="C28">
            <v>907017</v>
          </cell>
          <cell r="F28">
            <v>1837549</v>
          </cell>
        </row>
        <row r="29">
          <cell r="C29">
            <v>110680132</v>
          </cell>
          <cell r="F29">
            <v>666258</v>
          </cell>
        </row>
        <row r="30">
          <cell r="C30">
            <v>109356820</v>
          </cell>
          <cell r="F30">
            <v>1171291</v>
          </cell>
        </row>
        <row r="34">
          <cell r="F34">
            <v>611867</v>
          </cell>
        </row>
        <row r="52">
          <cell r="F52" t="str">
            <v>أراضي</v>
          </cell>
        </row>
        <row r="158">
          <cell r="C158">
            <v>1419098</v>
          </cell>
        </row>
        <row r="183">
          <cell r="C183">
            <v>1419098</v>
          </cell>
        </row>
        <row r="185">
          <cell r="C185">
            <v>199355</v>
          </cell>
        </row>
        <row r="189">
          <cell r="C189">
            <v>199355</v>
          </cell>
        </row>
        <row r="193">
          <cell r="C193">
            <v>1432621</v>
          </cell>
        </row>
        <row r="210">
          <cell r="C210">
            <v>227517</v>
          </cell>
        </row>
        <row r="226">
          <cell r="C226">
            <v>363912</v>
          </cell>
        </row>
        <row r="242">
          <cell r="C242">
            <v>1225682</v>
          </cell>
        </row>
        <row r="247">
          <cell r="C247">
            <v>-65290</v>
          </cell>
        </row>
        <row r="248">
          <cell r="C248">
            <v>10899</v>
          </cell>
        </row>
        <row r="255">
          <cell r="C255">
            <v>666258</v>
          </cell>
        </row>
      </sheetData>
      <sheetData sheetId="123" refreshError="1"/>
      <sheetData sheetId="124">
        <row r="5">
          <cell r="C5">
            <v>59100000</v>
          </cell>
          <cell r="F5">
            <v>0</v>
          </cell>
        </row>
        <row r="6">
          <cell r="C6">
            <v>-6150809</v>
          </cell>
          <cell r="F6">
            <v>385714660</v>
          </cell>
        </row>
        <row r="7">
          <cell r="C7">
            <v>52949191</v>
          </cell>
          <cell r="F7">
            <v>408494766</v>
          </cell>
        </row>
        <row r="8">
          <cell r="C8">
            <v>0</v>
          </cell>
          <cell r="F8">
            <v>5622456</v>
          </cell>
        </row>
        <row r="9">
          <cell r="C9">
            <v>8800124</v>
          </cell>
          <cell r="F9">
            <v>8064704</v>
          </cell>
        </row>
        <row r="10">
          <cell r="C10">
            <v>108164110</v>
          </cell>
          <cell r="F10">
            <v>3212550</v>
          </cell>
        </row>
        <row r="11">
          <cell r="C11">
            <v>8370748</v>
          </cell>
          <cell r="F11">
            <v>16899710</v>
          </cell>
        </row>
        <row r="12">
          <cell r="C12">
            <v>129821107</v>
          </cell>
          <cell r="F12">
            <v>4618445</v>
          </cell>
        </row>
        <row r="13">
          <cell r="C13">
            <v>77609380</v>
          </cell>
          <cell r="F13">
            <v>12281265</v>
          </cell>
        </row>
        <row r="14">
          <cell r="C14">
            <v>0</v>
          </cell>
          <cell r="F14">
            <v>0</v>
          </cell>
        </row>
        <row r="15">
          <cell r="C15">
            <v>385714660</v>
          </cell>
          <cell r="F15">
            <v>0</v>
          </cell>
        </row>
        <row r="16">
          <cell r="C16">
            <v>0</v>
          </cell>
          <cell r="F16">
            <v>12281265</v>
          </cell>
        </row>
        <row r="17">
          <cell r="C17">
            <v>22780106</v>
          </cell>
          <cell r="F17">
            <v>2306886</v>
          </cell>
        </row>
        <row r="18">
          <cell r="C18">
            <v>408494766</v>
          </cell>
          <cell r="F18">
            <v>9974379</v>
          </cell>
        </row>
        <row r="19">
          <cell r="C19">
            <v>20180123</v>
          </cell>
          <cell r="F19">
            <v>-207280</v>
          </cell>
        </row>
        <row r="20">
          <cell r="C20">
            <v>7055764</v>
          </cell>
          <cell r="F20">
            <v>9767099</v>
          </cell>
        </row>
        <row r="21">
          <cell r="C21">
            <v>13124359</v>
          </cell>
          <cell r="F21">
            <v>5610782</v>
          </cell>
        </row>
        <row r="22">
          <cell r="C22">
            <v>62073302</v>
          </cell>
          <cell r="F22">
            <v>4769165</v>
          </cell>
        </row>
        <row r="23">
          <cell r="C23">
            <v>0</v>
          </cell>
          <cell r="F23">
            <v>841617</v>
          </cell>
        </row>
        <row r="24">
          <cell r="C24">
            <v>124070247</v>
          </cell>
          <cell r="F24">
            <v>0</v>
          </cell>
        </row>
        <row r="25">
          <cell r="C25">
            <v>0</v>
          </cell>
          <cell r="F25">
            <v>4156317</v>
          </cell>
        </row>
        <row r="26">
          <cell r="C26">
            <v>195050427</v>
          </cell>
          <cell r="F26">
            <v>0</v>
          </cell>
        </row>
        <row r="27">
          <cell r="C27">
            <v>0</v>
          </cell>
          <cell r="F27">
            <v>0</v>
          </cell>
        </row>
        <row r="28">
          <cell r="C28">
            <v>14176431</v>
          </cell>
          <cell r="F28">
            <v>9974379</v>
          </cell>
        </row>
        <row r="29">
          <cell r="C29">
            <v>395370407</v>
          </cell>
          <cell r="F29">
            <v>4156317</v>
          </cell>
        </row>
        <row r="30">
          <cell r="C30">
            <v>372590301</v>
          </cell>
          <cell r="F30">
            <v>5818062</v>
          </cell>
        </row>
        <row r="34">
          <cell r="F34">
            <v>9767099</v>
          </cell>
        </row>
        <row r="52">
          <cell r="F52" t="str">
            <v>أراضي</v>
          </cell>
        </row>
        <row r="158">
          <cell r="C158">
            <v>11714844</v>
          </cell>
        </row>
        <row r="183">
          <cell r="C183">
            <v>11714844</v>
          </cell>
        </row>
        <row r="185">
          <cell r="C185">
            <v>6092388</v>
          </cell>
        </row>
        <row r="189">
          <cell r="C189">
            <v>6092388</v>
          </cell>
        </row>
        <row r="193">
          <cell r="C193">
            <v>8064704</v>
          </cell>
        </row>
        <row r="210">
          <cell r="C210">
            <v>3212550</v>
          </cell>
        </row>
        <row r="219">
          <cell r="C219">
            <v>4590717</v>
          </cell>
        </row>
        <row r="223">
          <cell r="C223">
            <v>50036</v>
          </cell>
        </row>
        <row r="224">
          <cell r="C224">
            <v>157244</v>
          </cell>
        </row>
        <row r="226">
          <cell r="C226">
            <v>235008</v>
          </cell>
        </row>
        <row r="247">
          <cell r="C247">
            <v>1622474</v>
          </cell>
        </row>
        <row r="248">
          <cell r="C248">
            <v>3988272</v>
          </cell>
        </row>
        <row r="249">
          <cell r="C249">
            <v>36</v>
          </cell>
        </row>
        <row r="255">
          <cell r="C255">
            <v>4156317</v>
          </cell>
        </row>
        <row r="272">
          <cell r="C272">
            <v>7322473</v>
          </cell>
        </row>
        <row r="273">
          <cell r="C273">
            <v>789474</v>
          </cell>
        </row>
        <row r="275">
          <cell r="C275">
            <v>688177</v>
          </cell>
        </row>
      </sheetData>
      <sheetData sheetId="125" refreshError="1"/>
      <sheetData sheetId="126">
        <row r="5">
          <cell r="C5">
            <v>60305710</v>
          </cell>
          <cell r="F5">
            <v>158245</v>
          </cell>
        </row>
        <row r="6">
          <cell r="C6">
            <v>-2763321</v>
          </cell>
          <cell r="F6">
            <v>60592453</v>
          </cell>
        </row>
        <row r="7">
          <cell r="C7">
            <v>57542389</v>
          </cell>
          <cell r="F7">
            <v>61798445</v>
          </cell>
        </row>
        <row r="8">
          <cell r="C8">
            <v>0</v>
          </cell>
          <cell r="F8">
            <v>588464</v>
          </cell>
        </row>
        <row r="9">
          <cell r="C9">
            <v>1316401</v>
          </cell>
          <cell r="F9">
            <v>36692</v>
          </cell>
        </row>
        <row r="10">
          <cell r="C10">
            <v>0</v>
          </cell>
          <cell r="F10">
            <v>10355</v>
          </cell>
        </row>
        <row r="11">
          <cell r="C11">
            <v>421123</v>
          </cell>
          <cell r="F11">
            <v>635511</v>
          </cell>
        </row>
        <row r="12">
          <cell r="C12">
            <v>1858621</v>
          </cell>
          <cell r="F12">
            <v>645077</v>
          </cell>
        </row>
        <row r="13">
          <cell r="C13">
            <v>11302</v>
          </cell>
          <cell r="F13">
            <v>-9566</v>
          </cell>
        </row>
        <row r="14">
          <cell r="C14">
            <v>0</v>
          </cell>
          <cell r="F14">
            <v>12762</v>
          </cell>
        </row>
        <row r="15">
          <cell r="C15">
            <v>61149836</v>
          </cell>
          <cell r="F15">
            <v>0</v>
          </cell>
        </row>
        <row r="16">
          <cell r="C16">
            <v>0</v>
          </cell>
          <cell r="F16">
            <v>-22328</v>
          </cell>
        </row>
        <row r="17">
          <cell r="C17">
            <v>1205992</v>
          </cell>
          <cell r="F17">
            <v>533580</v>
          </cell>
        </row>
        <row r="18">
          <cell r="C18">
            <v>62355828</v>
          </cell>
          <cell r="F18">
            <v>-555908</v>
          </cell>
        </row>
        <row r="19">
          <cell r="C19">
            <v>12000</v>
          </cell>
          <cell r="F19">
            <v>-708290</v>
          </cell>
        </row>
        <row r="20">
          <cell r="C20">
            <v>0</v>
          </cell>
          <cell r="F20">
            <v>-1264198</v>
          </cell>
        </row>
        <row r="21">
          <cell r="C21">
            <v>12000</v>
          </cell>
          <cell r="F21">
            <v>-1538766</v>
          </cell>
        </row>
        <row r="22">
          <cell r="C22">
            <v>3666010</v>
          </cell>
          <cell r="F22">
            <v>-1538766</v>
          </cell>
        </row>
        <row r="23">
          <cell r="C23">
            <v>0</v>
          </cell>
          <cell r="F23">
            <v>0</v>
          </cell>
        </row>
        <row r="24">
          <cell r="C24">
            <v>789474</v>
          </cell>
          <cell r="F24">
            <v>0</v>
          </cell>
        </row>
        <row r="25">
          <cell r="C25">
            <v>0</v>
          </cell>
          <cell r="F25">
            <v>274568</v>
          </cell>
        </row>
        <row r="26">
          <cell r="C26">
            <v>51763473</v>
          </cell>
          <cell r="F26">
            <v>0</v>
          </cell>
        </row>
        <row r="27">
          <cell r="C27">
            <v>1639293</v>
          </cell>
          <cell r="F27">
            <v>0</v>
          </cell>
        </row>
        <row r="28">
          <cell r="C28">
            <v>3769950</v>
          </cell>
          <cell r="F28">
            <v>-543146</v>
          </cell>
        </row>
        <row r="29">
          <cell r="C29">
            <v>61628200</v>
          </cell>
          <cell r="F29">
            <v>274568</v>
          </cell>
        </row>
        <row r="30">
          <cell r="C30">
            <v>60422208</v>
          </cell>
          <cell r="F30">
            <v>-830476</v>
          </cell>
        </row>
        <row r="34">
          <cell r="F34">
            <v>-1264198</v>
          </cell>
        </row>
        <row r="52">
          <cell r="F52" t="str">
            <v>أراضي</v>
          </cell>
        </row>
        <row r="158">
          <cell r="C158">
            <v>588464</v>
          </cell>
        </row>
        <row r="183">
          <cell r="C183">
            <v>588464</v>
          </cell>
        </row>
        <row r="189">
          <cell r="C189">
            <v>0</v>
          </cell>
        </row>
        <row r="193">
          <cell r="C193">
            <v>36692</v>
          </cell>
        </row>
        <row r="210">
          <cell r="C210">
            <v>10355</v>
          </cell>
        </row>
        <row r="219">
          <cell r="C219">
            <v>508471</v>
          </cell>
        </row>
        <row r="222">
          <cell r="C222">
            <v>6234</v>
          </cell>
        </row>
        <row r="223">
          <cell r="C223">
            <v>15000</v>
          </cell>
        </row>
        <row r="224">
          <cell r="C224">
            <v>40160</v>
          </cell>
        </row>
        <row r="225">
          <cell r="C225">
            <v>198000</v>
          </cell>
        </row>
        <row r="231">
          <cell r="C231">
            <v>12762</v>
          </cell>
        </row>
        <row r="242">
          <cell r="C242">
            <v>851130</v>
          </cell>
        </row>
        <row r="247">
          <cell r="C247">
            <v>-1558369</v>
          </cell>
        </row>
        <row r="248">
          <cell r="C248">
            <v>19603</v>
          </cell>
        </row>
        <row r="255">
          <cell r="C255">
            <v>268334</v>
          </cell>
        </row>
        <row r="273">
          <cell r="C273">
            <v>1316401</v>
          </cell>
        </row>
      </sheetData>
      <sheetData sheetId="127" refreshError="1"/>
      <sheetData sheetId="128">
        <row r="5">
          <cell r="C5">
            <v>58898000</v>
          </cell>
          <cell r="F5">
            <v>7994012</v>
          </cell>
        </row>
        <row r="6">
          <cell r="C6">
            <v>7583690</v>
          </cell>
          <cell r="F6">
            <v>132052328</v>
          </cell>
        </row>
        <row r="7">
          <cell r="C7">
            <v>66481690</v>
          </cell>
          <cell r="F7">
            <v>135252416</v>
          </cell>
        </row>
        <row r="8">
          <cell r="C8">
            <v>0</v>
          </cell>
          <cell r="F8">
            <v>2858114</v>
          </cell>
        </row>
        <row r="9">
          <cell r="C9">
            <v>2418362</v>
          </cell>
          <cell r="F9">
            <v>1783314</v>
          </cell>
        </row>
        <row r="10">
          <cell r="C10">
            <v>12678821</v>
          </cell>
          <cell r="F10">
            <v>110372</v>
          </cell>
        </row>
        <row r="11">
          <cell r="C11">
            <v>0</v>
          </cell>
          <cell r="F11">
            <v>4751800</v>
          </cell>
        </row>
        <row r="12">
          <cell r="C12">
            <v>44987171</v>
          </cell>
          <cell r="F12">
            <v>1455399</v>
          </cell>
        </row>
        <row r="13">
          <cell r="C13">
            <v>5486284</v>
          </cell>
          <cell r="F13">
            <v>3296401</v>
          </cell>
        </row>
        <row r="14">
          <cell r="C14">
            <v>0</v>
          </cell>
          <cell r="F14">
            <v>19745</v>
          </cell>
        </row>
        <row r="15">
          <cell r="C15">
            <v>132052328</v>
          </cell>
          <cell r="F15">
            <v>0</v>
          </cell>
        </row>
        <row r="16">
          <cell r="C16">
            <v>0</v>
          </cell>
          <cell r="F16">
            <v>3276656</v>
          </cell>
        </row>
        <row r="17">
          <cell r="C17">
            <v>3200088</v>
          </cell>
          <cell r="F17">
            <v>901430</v>
          </cell>
        </row>
        <row r="18">
          <cell r="C18">
            <v>135252416</v>
          </cell>
          <cell r="F18">
            <v>2375226</v>
          </cell>
        </row>
        <row r="19">
          <cell r="C19">
            <v>12569081</v>
          </cell>
          <cell r="F19">
            <v>-403112</v>
          </cell>
        </row>
        <row r="20">
          <cell r="C20">
            <v>5421409</v>
          </cell>
          <cell r="F20">
            <v>1972114</v>
          </cell>
        </row>
        <row r="21">
          <cell r="C21">
            <v>7147672</v>
          </cell>
          <cell r="F21">
            <v>1550923</v>
          </cell>
        </row>
        <row r="22">
          <cell r="C22">
            <v>12249305</v>
          </cell>
          <cell r="F22">
            <v>1298405</v>
          </cell>
        </row>
        <row r="23">
          <cell r="C23">
            <v>0</v>
          </cell>
          <cell r="F23">
            <v>252518</v>
          </cell>
        </row>
        <row r="24">
          <cell r="C24">
            <v>48827642</v>
          </cell>
          <cell r="F24">
            <v>0</v>
          </cell>
        </row>
        <row r="25">
          <cell r="C25">
            <v>0</v>
          </cell>
          <cell r="F25">
            <v>421191</v>
          </cell>
        </row>
        <row r="26">
          <cell r="C26">
            <v>22963708</v>
          </cell>
          <cell r="F26">
            <v>0</v>
          </cell>
        </row>
        <row r="27">
          <cell r="C27">
            <v>25094212</v>
          </cell>
          <cell r="F27">
            <v>0</v>
          </cell>
        </row>
        <row r="28">
          <cell r="C28">
            <v>10975865</v>
          </cell>
          <cell r="F28">
            <v>2394971</v>
          </cell>
        </row>
        <row r="29">
          <cell r="C29">
            <v>120110732</v>
          </cell>
          <cell r="F29">
            <v>421191</v>
          </cell>
        </row>
        <row r="30">
          <cell r="C30">
            <v>116910644</v>
          </cell>
          <cell r="F30">
            <v>1954035</v>
          </cell>
        </row>
        <row r="34">
          <cell r="F34">
            <v>1972114</v>
          </cell>
        </row>
        <row r="52">
          <cell r="F52" t="str">
            <v>أراضي</v>
          </cell>
        </row>
        <row r="158">
          <cell r="C158">
            <v>168669</v>
          </cell>
        </row>
        <row r="159">
          <cell r="C159">
            <v>1388596</v>
          </cell>
        </row>
        <row r="160">
          <cell r="C160">
            <v>-5</v>
          </cell>
        </row>
        <row r="161">
          <cell r="C161">
            <v>1702568</v>
          </cell>
        </row>
        <row r="183">
          <cell r="C183">
            <v>3259828</v>
          </cell>
        </row>
        <row r="185">
          <cell r="C185">
            <v>139</v>
          </cell>
        </row>
        <row r="186">
          <cell r="C186">
            <v>492</v>
          </cell>
        </row>
        <row r="187">
          <cell r="C187">
            <v>401083</v>
          </cell>
        </row>
        <row r="189">
          <cell r="C189">
            <v>401714</v>
          </cell>
        </row>
        <row r="193">
          <cell r="C193">
            <v>1129683</v>
          </cell>
        </row>
        <row r="194">
          <cell r="C194">
            <v>103798</v>
          </cell>
        </row>
        <row r="195">
          <cell r="C195">
            <v>549833</v>
          </cell>
        </row>
        <row r="210">
          <cell r="C210">
            <v>209</v>
          </cell>
        </row>
        <row r="216">
          <cell r="C216">
            <v>110163</v>
          </cell>
        </row>
        <row r="219">
          <cell r="C219">
            <v>83140</v>
          </cell>
        </row>
        <row r="221">
          <cell r="C221">
            <v>1639267</v>
          </cell>
        </row>
        <row r="223">
          <cell r="C223">
            <v>177326</v>
          </cell>
        </row>
        <row r="224">
          <cell r="C224">
            <v>89780</v>
          </cell>
        </row>
        <row r="226">
          <cell r="C226">
            <v>98</v>
          </cell>
        </row>
        <row r="231">
          <cell r="C231">
            <v>19745</v>
          </cell>
        </row>
        <row r="242">
          <cell r="C242">
            <v>155751</v>
          </cell>
        </row>
        <row r="243">
          <cell r="C243">
            <v>-19745</v>
          </cell>
        </row>
        <row r="247">
          <cell r="C247">
            <v>1550923</v>
          </cell>
        </row>
        <row r="255">
          <cell r="C255">
            <v>421191</v>
          </cell>
        </row>
        <row r="274">
          <cell r="C274">
            <v>2418362</v>
          </cell>
        </row>
      </sheetData>
      <sheetData sheetId="129" refreshError="1"/>
      <sheetData sheetId="130">
        <row r="5">
          <cell r="C5">
            <v>59136000</v>
          </cell>
          <cell r="F5">
            <v>9509843</v>
          </cell>
        </row>
        <row r="6">
          <cell r="C6">
            <v>20093601</v>
          </cell>
          <cell r="F6">
            <v>181221215</v>
          </cell>
        </row>
        <row r="7">
          <cell r="C7">
            <v>79229601</v>
          </cell>
          <cell r="F7">
            <v>182981326</v>
          </cell>
        </row>
        <row r="8">
          <cell r="C8">
            <v>450000</v>
          </cell>
          <cell r="F8">
            <v>11042454</v>
          </cell>
        </row>
        <row r="9">
          <cell r="C9">
            <v>4600893</v>
          </cell>
          <cell r="F9">
            <v>3364778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14407232</v>
          </cell>
        </row>
        <row r="12">
          <cell r="C12">
            <v>96668934</v>
          </cell>
          <cell r="F12">
            <v>5372879</v>
          </cell>
        </row>
        <row r="13">
          <cell r="C13">
            <v>271787</v>
          </cell>
          <cell r="F13">
            <v>9034353</v>
          </cell>
        </row>
        <row r="14">
          <cell r="C14">
            <v>0</v>
          </cell>
          <cell r="F14">
            <v>0</v>
          </cell>
        </row>
        <row r="15">
          <cell r="C15">
            <v>181221215</v>
          </cell>
          <cell r="F15">
            <v>0</v>
          </cell>
        </row>
        <row r="16">
          <cell r="C16">
            <v>0</v>
          </cell>
          <cell r="F16">
            <v>9034353</v>
          </cell>
        </row>
        <row r="17">
          <cell r="C17">
            <v>1760111</v>
          </cell>
          <cell r="F17">
            <v>357045</v>
          </cell>
        </row>
        <row r="18">
          <cell r="C18">
            <v>182981326</v>
          </cell>
          <cell r="F18">
            <v>8677308</v>
          </cell>
        </row>
        <row r="19">
          <cell r="C19">
            <v>3577233</v>
          </cell>
          <cell r="F19">
            <v>-154305</v>
          </cell>
        </row>
        <row r="20">
          <cell r="C20">
            <v>1857169</v>
          </cell>
          <cell r="F20">
            <v>8523003</v>
          </cell>
        </row>
        <row r="21">
          <cell r="C21">
            <v>1720064</v>
          </cell>
          <cell r="F21">
            <v>7863812</v>
          </cell>
        </row>
        <row r="22">
          <cell r="C22">
            <v>0</v>
          </cell>
          <cell r="F22">
            <v>7744340</v>
          </cell>
        </row>
        <row r="23">
          <cell r="C23">
            <v>0</v>
          </cell>
          <cell r="F23">
            <v>119472</v>
          </cell>
        </row>
        <row r="24">
          <cell r="C24">
            <v>789474</v>
          </cell>
          <cell r="F24">
            <v>0</v>
          </cell>
        </row>
        <row r="25">
          <cell r="C25">
            <v>0</v>
          </cell>
          <cell r="F25">
            <v>659191</v>
          </cell>
        </row>
        <row r="26">
          <cell r="C26">
            <v>27868637</v>
          </cell>
          <cell r="F26">
            <v>0</v>
          </cell>
        </row>
        <row r="27">
          <cell r="C27">
            <v>3793510</v>
          </cell>
          <cell r="F27">
            <v>0</v>
          </cell>
        </row>
        <row r="28">
          <cell r="C28">
            <v>139299798</v>
          </cell>
          <cell r="F28">
            <v>8677308</v>
          </cell>
        </row>
        <row r="29">
          <cell r="C29">
            <v>171751419</v>
          </cell>
          <cell r="F29">
            <v>659191</v>
          </cell>
        </row>
        <row r="30">
          <cell r="C30">
            <v>169991308</v>
          </cell>
          <cell r="F30">
            <v>8018117</v>
          </cell>
        </row>
        <row r="34">
          <cell r="F34">
            <v>8523003</v>
          </cell>
        </row>
        <row r="52">
          <cell r="F52" t="str">
            <v>أراضي</v>
          </cell>
        </row>
        <row r="158">
          <cell r="C158">
            <v>12042480</v>
          </cell>
        </row>
        <row r="183">
          <cell r="C183">
            <v>12042480</v>
          </cell>
        </row>
        <row r="185">
          <cell r="C185">
            <v>1000026</v>
          </cell>
        </row>
        <row r="189">
          <cell r="C189">
            <v>1000026</v>
          </cell>
        </row>
        <row r="193">
          <cell r="C193">
            <v>3364778</v>
          </cell>
        </row>
        <row r="219">
          <cell r="C219">
            <v>5442041</v>
          </cell>
        </row>
        <row r="223">
          <cell r="C223">
            <v>154305</v>
          </cell>
        </row>
        <row r="226">
          <cell r="C226">
            <v>85143</v>
          </cell>
        </row>
        <row r="247">
          <cell r="C247">
            <v>7863812</v>
          </cell>
        </row>
        <row r="255">
          <cell r="C255">
            <v>659191</v>
          </cell>
        </row>
        <row r="272">
          <cell r="C272">
            <v>4600893</v>
          </cell>
        </row>
      </sheetData>
      <sheetData sheetId="131" refreshError="1"/>
      <sheetData sheetId="132">
        <row r="5">
          <cell r="C5">
            <v>58734202</v>
          </cell>
          <cell r="F5">
            <v>2295700</v>
          </cell>
        </row>
        <row r="6">
          <cell r="C6">
            <v>11893413</v>
          </cell>
          <cell r="F6">
            <v>96012937</v>
          </cell>
        </row>
        <row r="7">
          <cell r="C7">
            <v>70627615</v>
          </cell>
          <cell r="F7">
            <v>96577542</v>
          </cell>
        </row>
        <row r="8">
          <cell r="C8">
            <v>375000</v>
          </cell>
          <cell r="F8">
            <v>6420173</v>
          </cell>
        </row>
        <row r="9">
          <cell r="C9">
            <v>1774473</v>
          </cell>
          <cell r="F9">
            <v>341182</v>
          </cell>
        </row>
        <row r="10">
          <cell r="C10">
            <v>0</v>
          </cell>
          <cell r="F10">
            <v>76623</v>
          </cell>
        </row>
        <row r="11">
          <cell r="C11">
            <v>2098685</v>
          </cell>
          <cell r="F11">
            <v>6837978</v>
          </cell>
        </row>
        <row r="12">
          <cell r="C12">
            <v>17363882</v>
          </cell>
          <cell r="F12">
            <v>1031977</v>
          </cell>
        </row>
        <row r="13">
          <cell r="C13">
            <v>3773282</v>
          </cell>
          <cell r="F13">
            <v>5806001</v>
          </cell>
        </row>
        <row r="14">
          <cell r="C14">
            <v>0</v>
          </cell>
          <cell r="F14">
            <v>109544</v>
          </cell>
        </row>
        <row r="15">
          <cell r="C15">
            <v>96012937</v>
          </cell>
          <cell r="F15">
            <v>0</v>
          </cell>
        </row>
        <row r="16">
          <cell r="C16">
            <v>0</v>
          </cell>
          <cell r="F16">
            <v>5696457</v>
          </cell>
        </row>
        <row r="17">
          <cell r="C17">
            <v>564605</v>
          </cell>
          <cell r="F17">
            <v>39731</v>
          </cell>
        </row>
        <row r="18">
          <cell r="C18">
            <v>96577542</v>
          </cell>
          <cell r="F18">
            <v>5656726</v>
          </cell>
        </row>
        <row r="19">
          <cell r="C19">
            <v>1714889</v>
          </cell>
          <cell r="F19">
            <v>-282460</v>
          </cell>
        </row>
        <row r="20">
          <cell r="C20">
            <v>399050</v>
          </cell>
          <cell r="F20">
            <v>5374266</v>
          </cell>
        </row>
        <row r="21">
          <cell r="C21">
            <v>1315839</v>
          </cell>
          <cell r="F21">
            <v>3781677</v>
          </cell>
        </row>
        <row r="22">
          <cell r="C22">
            <v>27444250</v>
          </cell>
          <cell r="F22">
            <v>3226072</v>
          </cell>
        </row>
        <row r="23">
          <cell r="C23">
            <v>0</v>
          </cell>
          <cell r="F23">
            <v>555605</v>
          </cell>
        </row>
        <row r="24">
          <cell r="C24">
            <v>789474</v>
          </cell>
          <cell r="F24">
            <v>0</v>
          </cell>
        </row>
        <row r="25">
          <cell r="C25">
            <v>0</v>
          </cell>
          <cell r="F25">
            <v>1592589</v>
          </cell>
        </row>
        <row r="26">
          <cell r="C26">
            <v>57704064</v>
          </cell>
          <cell r="F26">
            <v>0</v>
          </cell>
        </row>
        <row r="27">
          <cell r="C27">
            <v>5870186</v>
          </cell>
          <cell r="F27">
            <v>0</v>
          </cell>
        </row>
        <row r="28">
          <cell r="C28">
            <v>1158029</v>
          </cell>
          <cell r="F28">
            <v>5766270</v>
          </cell>
        </row>
        <row r="29">
          <cell r="C29">
            <v>92966003</v>
          </cell>
          <cell r="F29">
            <v>1592589</v>
          </cell>
        </row>
        <row r="30">
          <cell r="C30">
            <v>92401398</v>
          </cell>
          <cell r="F30">
            <v>4064137</v>
          </cell>
        </row>
        <row r="34">
          <cell r="F34">
            <v>5374266</v>
          </cell>
        </row>
        <row r="52">
          <cell r="F52" t="str">
            <v>أراضي</v>
          </cell>
        </row>
        <row r="158">
          <cell r="C158">
            <v>6499561</v>
          </cell>
        </row>
        <row r="183">
          <cell r="C183">
            <v>6499561</v>
          </cell>
        </row>
        <row r="185">
          <cell r="C185">
            <v>79388</v>
          </cell>
        </row>
        <row r="189">
          <cell r="C189">
            <v>79388</v>
          </cell>
        </row>
        <row r="193">
          <cell r="C193">
            <v>341182</v>
          </cell>
        </row>
        <row r="210">
          <cell r="C210">
            <v>-379</v>
          </cell>
        </row>
        <row r="211">
          <cell r="C211">
            <v>77002</v>
          </cell>
        </row>
        <row r="221">
          <cell r="C221">
            <v>1031977</v>
          </cell>
        </row>
        <row r="231">
          <cell r="C231">
            <v>109544</v>
          </cell>
        </row>
        <row r="242">
          <cell r="C242">
            <v>282460</v>
          </cell>
        </row>
        <row r="247">
          <cell r="C247">
            <v>3704030</v>
          </cell>
        </row>
        <row r="248">
          <cell r="C248">
            <v>77647</v>
          </cell>
        </row>
        <row r="255">
          <cell r="C255">
            <v>1592589</v>
          </cell>
        </row>
        <row r="272">
          <cell r="C272">
            <v>1774473</v>
          </cell>
        </row>
      </sheetData>
      <sheetData sheetId="133" refreshError="1"/>
      <sheetData sheetId="134">
        <row r="5">
          <cell r="C5">
            <v>59112000</v>
          </cell>
          <cell r="F5">
            <v>50686627</v>
          </cell>
        </row>
        <row r="6">
          <cell r="C6">
            <v>53191569</v>
          </cell>
          <cell r="F6">
            <v>522004121</v>
          </cell>
        </row>
        <row r="7">
          <cell r="C7">
            <v>112303569</v>
          </cell>
          <cell r="F7">
            <v>535479607</v>
          </cell>
        </row>
        <row r="8">
          <cell r="C8">
            <v>50555</v>
          </cell>
          <cell r="F8">
            <v>19098556</v>
          </cell>
        </row>
        <row r="9">
          <cell r="C9">
            <v>14216828</v>
          </cell>
          <cell r="F9">
            <v>6853805</v>
          </cell>
        </row>
        <row r="10">
          <cell r="C10">
            <v>63210263</v>
          </cell>
          <cell r="F10">
            <v>1922288</v>
          </cell>
        </row>
        <row r="11">
          <cell r="C11">
            <v>0</v>
          </cell>
          <cell r="F11">
            <v>27874649</v>
          </cell>
        </row>
        <row r="12">
          <cell r="C12">
            <v>294145653</v>
          </cell>
          <cell r="F12">
            <v>5810497</v>
          </cell>
        </row>
        <row r="13">
          <cell r="C13">
            <v>38077253</v>
          </cell>
          <cell r="F13">
            <v>22064152</v>
          </cell>
        </row>
        <row r="14">
          <cell r="C14">
            <v>0</v>
          </cell>
          <cell r="F14">
            <v>131280</v>
          </cell>
        </row>
        <row r="15">
          <cell r="C15">
            <v>522004121</v>
          </cell>
          <cell r="F15">
            <v>0</v>
          </cell>
        </row>
        <row r="16">
          <cell r="C16">
            <v>0</v>
          </cell>
          <cell r="F16">
            <v>21932872</v>
          </cell>
        </row>
        <row r="17">
          <cell r="C17">
            <v>13475486</v>
          </cell>
          <cell r="F17">
            <v>795262</v>
          </cell>
        </row>
        <row r="18">
          <cell r="C18">
            <v>535479607</v>
          </cell>
          <cell r="F18">
            <v>21137610</v>
          </cell>
        </row>
        <row r="19">
          <cell r="C19">
            <v>10248203</v>
          </cell>
          <cell r="F19">
            <v>-95782</v>
          </cell>
        </row>
        <row r="20">
          <cell r="C20">
            <v>3776083</v>
          </cell>
          <cell r="F20">
            <v>21041828</v>
          </cell>
        </row>
        <row r="21">
          <cell r="C21">
            <v>6472120</v>
          </cell>
          <cell r="F21">
            <v>19551708</v>
          </cell>
        </row>
        <row r="22">
          <cell r="C22">
            <v>163179093</v>
          </cell>
          <cell r="F22">
            <v>16617876</v>
          </cell>
        </row>
        <row r="23">
          <cell r="C23">
            <v>0</v>
          </cell>
          <cell r="F23">
            <v>2933832</v>
          </cell>
        </row>
        <row r="24">
          <cell r="C24">
            <v>789473</v>
          </cell>
          <cell r="F24">
            <v>0</v>
          </cell>
        </row>
        <row r="25">
          <cell r="C25">
            <v>0</v>
          </cell>
          <cell r="F25">
            <v>1490120</v>
          </cell>
        </row>
        <row r="26">
          <cell r="C26">
            <v>258620344</v>
          </cell>
          <cell r="F26">
            <v>0</v>
          </cell>
        </row>
        <row r="27">
          <cell r="C27">
            <v>52751434</v>
          </cell>
          <cell r="F27">
            <v>0</v>
          </cell>
        </row>
        <row r="28">
          <cell r="C28">
            <v>2980516</v>
          </cell>
          <cell r="F28">
            <v>21268890</v>
          </cell>
        </row>
        <row r="29">
          <cell r="C29">
            <v>478320860</v>
          </cell>
          <cell r="F29">
            <v>1490120</v>
          </cell>
        </row>
        <row r="30">
          <cell r="C30">
            <v>464845374</v>
          </cell>
          <cell r="F30">
            <v>19647490</v>
          </cell>
        </row>
        <row r="34">
          <cell r="F34">
            <v>21041828</v>
          </cell>
        </row>
        <row r="52">
          <cell r="F52" t="str">
            <v>أراضي</v>
          </cell>
        </row>
        <row r="158">
          <cell r="C158">
            <v>23276227</v>
          </cell>
        </row>
        <row r="183">
          <cell r="C183">
            <v>23276227</v>
          </cell>
        </row>
        <row r="185">
          <cell r="C185">
            <v>4177671</v>
          </cell>
        </row>
        <row r="189">
          <cell r="C189">
            <v>4177671</v>
          </cell>
        </row>
        <row r="193">
          <cell r="C193">
            <v>6853805</v>
          </cell>
        </row>
        <row r="210">
          <cell r="C210">
            <v>1065298</v>
          </cell>
        </row>
        <row r="211">
          <cell r="C211">
            <v>47640</v>
          </cell>
        </row>
        <row r="212">
          <cell r="C212">
            <v>809350</v>
          </cell>
        </row>
        <row r="219">
          <cell r="C219">
            <v>5394615</v>
          </cell>
        </row>
        <row r="221">
          <cell r="C221">
            <v>-131280</v>
          </cell>
        </row>
        <row r="223">
          <cell r="C223">
            <v>53830</v>
          </cell>
        </row>
        <row r="224">
          <cell r="C224">
            <v>41952</v>
          </cell>
        </row>
        <row r="226">
          <cell r="C226">
            <v>642944</v>
          </cell>
        </row>
        <row r="231">
          <cell r="C231">
            <v>131280</v>
          </cell>
        </row>
        <row r="247">
          <cell r="C247">
            <v>16048756</v>
          </cell>
        </row>
        <row r="248">
          <cell r="C248">
            <v>502873</v>
          </cell>
        </row>
        <row r="249">
          <cell r="C249">
            <v>2216494</v>
          </cell>
        </row>
        <row r="250">
          <cell r="C250">
            <v>783585</v>
          </cell>
        </row>
        <row r="255">
          <cell r="C255">
            <v>1490120</v>
          </cell>
        </row>
        <row r="272">
          <cell r="C272">
            <v>8065687</v>
          </cell>
        </row>
        <row r="273">
          <cell r="C273">
            <v>6373413</v>
          </cell>
        </row>
        <row r="274">
          <cell r="C274">
            <v>-222272</v>
          </cell>
        </row>
      </sheetData>
      <sheetData sheetId="135" refreshError="1"/>
      <sheetData sheetId="136">
        <row r="5">
          <cell r="C5">
            <v>252000000</v>
          </cell>
          <cell r="F5">
            <v>15084321</v>
          </cell>
        </row>
        <row r="6">
          <cell r="C6">
            <v>10682936</v>
          </cell>
          <cell r="F6">
            <v>520176851</v>
          </cell>
        </row>
        <row r="7">
          <cell r="C7">
            <v>262682936</v>
          </cell>
          <cell r="F7">
            <v>531265127</v>
          </cell>
        </row>
        <row r="8">
          <cell r="C8">
            <v>3000000</v>
          </cell>
          <cell r="F8">
            <v>-3431285</v>
          </cell>
        </row>
        <row r="9">
          <cell r="C9">
            <v>51611494</v>
          </cell>
          <cell r="F9">
            <v>12096364</v>
          </cell>
        </row>
        <row r="10">
          <cell r="C10">
            <v>6245310</v>
          </cell>
          <cell r="F10">
            <v>653737</v>
          </cell>
        </row>
        <row r="11">
          <cell r="C11">
            <v>21315162</v>
          </cell>
          <cell r="F11">
            <v>9318816</v>
          </cell>
        </row>
        <row r="12">
          <cell r="C12">
            <v>111058544</v>
          </cell>
          <cell r="F12">
            <v>1619775</v>
          </cell>
        </row>
        <row r="13">
          <cell r="C13">
            <v>64263405</v>
          </cell>
          <cell r="F13">
            <v>7699041</v>
          </cell>
        </row>
        <row r="14">
          <cell r="C14">
            <v>0</v>
          </cell>
          <cell r="F14">
            <v>199948</v>
          </cell>
        </row>
        <row r="15">
          <cell r="C15">
            <v>520176851</v>
          </cell>
          <cell r="F15">
            <v>0</v>
          </cell>
        </row>
        <row r="16">
          <cell r="C16">
            <v>0</v>
          </cell>
          <cell r="F16">
            <v>7499093</v>
          </cell>
        </row>
        <row r="17">
          <cell r="C17">
            <v>11088276</v>
          </cell>
          <cell r="F17">
            <v>512400</v>
          </cell>
        </row>
        <row r="18">
          <cell r="C18">
            <v>531265127</v>
          </cell>
          <cell r="F18">
            <v>6986693</v>
          </cell>
        </row>
        <row r="19">
          <cell r="C19">
            <v>31522627</v>
          </cell>
          <cell r="F19">
            <v>-1340101</v>
          </cell>
        </row>
        <row r="20">
          <cell r="C20">
            <v>7894064</v>
          </cell>
          <cell r="F20">
            <v>5646592</v>
          </cell>
        </row>
        <row r="21">
          <cell r="C21">
            <v>23628563</v>
          </cell>
          <cell r="F21">
            <v>1889757</v>
          </cell>
        </row>
        <row r="22">
          <cell r="C22">
            <v>415622062</v>
          </cell>
          <cell r="F22">
            <v>1628127</v>
          </cell>
        </row>
        <row r="23">
          <cell r="C23">
            <v>0</v>
          </cell>
          <cell r="F23">
            <v>261630</v>
          </cell>
        </row>
        <row r="24">
          <cell r="C24">
            <v>845015</v>
          </cell>
          <cell r="F24">
            <v>0</v>
          </cell>
        </row>
        <row r="25">
          <cell r="C25">
            <v>0</v>
          </cell>
          <cell r="F25">
            <v>3756835</v>
          </cell>
        </row>
        <row r="26">
          <cell r="C26">
            <v>22946900</v>
          </cell>
          <cell r="F26">
            <v>0</v>
          </cell>
        </row>
        <row r="27">
          <cell r="C27">
            <v>6568529</v>
          </cell>
          <cell r="F27">
            <v>0</v>
          </cell>
        </row>
        <row r="28">
          <cell r="C28">
            <v>46569737</v>
          </cell>
          <cell r="F28">
            <v>7186641</v>
          </cell>
        </row>
        <row r="29">
          <cell r="C29">
            <v>492552243</v>
          </cell>
          <cell r="F29">
            <v>3756835</v>
          </cell>
        </row>
        <row r="30">
          <cell r="C30">
            <v>481463967</v>
          </cell>
          <cell r="F30">
            <v>3229858</v>
          </cell>
        </row>
        <row r="34">
          <cell r="F34">
            <v>5646592</v>
          </cell>
        </row>
        <row r="52">
          <cell r="F52" t="str">
            <v>أراضي</v>
          </cell>
        </row>
        <row r="158">
          <cell r="C158">
            <v>3025383</v>
          </cell>
        </row>
        <row r="183">
          <cell r="C183">
            <v>3025383</v>
          </cell>
        </row>
        <row r="185">
          <cell r="C185">
            <v>6456668</v>
          </cell>
        </row>
        <row r="189">
          <cell r="C189">
            <v>6456668</v>
          </cell>
        </row>
        <row r="193">
          <cell r="C193">
            <v>12096364</v>
          </cell>
        </row>
        <row r="210">
          <cell r="C210">
            <v>19490</v>
          </cell>
        </row>
        <row r="211">
          <cell r="C211">
            <v>634247</v>
          </cell>
        </row>
        <row r="219">
          <cell r="C219">
            <v>3094851</v>
          </cell>
        </row>
        <row r="221">
          <cell r="C221">
            <v>-1293122</v>
          </cell>
        </row>
        <row r="223">
          <cell r="C223">
            <v>246927</v>
          </cell>
        </row>
        <row r="226">
          <cell r="C226">
            <v>64973</v>
          </cell>
        </row>
        <row r="231">
          <cell r="C231">
            <v>199948</v>
          </cell>
        </row>
        <row r="242">
          <cell r="C242">
            <v>1093174</v>
          </cell>
        </row>
        <row r="247">
          <cell r="C247">
            <v>1889757</v>
          </cell>
        </row>
        <row r="255">
          <cell r="C255">
            <v>3756835</v>
          </cell>
        </row>
        <row r="272">
          <cell r="C272">
            <v>51611494</v>
          </cell>
        </row>
      </sheetData>
      <sheetData sheetId="137" refreshError="1"/>
      <sheetData sheetId="138">
        <row r="5">
          <cell r="C5">
            <v>59131523</v>
          </cell>
          <cell r="F5">
            <v>540582</v>
          </cell>
        </row>
        <row r="6">
          <cell r="C6">
            <v>2943765</v>
          </cell>
          <cell r="F6">
            <v>57350248</v>
          </cell>
        </row>
        <row r="7">
          <cell r="C7">
            <v>62075288</v>
          </cell>
          <cell r="F7">
            <v>57814398</v>
          </cell>
        </row>
        <row r="8">
          <cell r="C8">
            <v>276682</v>
          </cell>
          <cell r="F8">
            <v>1188523</v>
          </cell>
        </row>
        <row r="9">
          <cell r="C9">
            <v>50000</v>
          </cell>
          <cell r="F9">
            <v>339907</v>
          </cell>
        </row>
        <row r="10">
          <cell r="C10">
            <v>339888</v>
          </cell>
          <cell r="F10">
            <v>5081</v>
          </cell>
        </row>
        <row r="11">
          <cell r="C11">
            <v>0</v>
          </cell>
          <cell r="F11">
            <v>1533511</v>
          </cell>
        </row>
        <row r="12">
          <cell r="C12">
            <v>-5394449</v>
          </cell>
          <cell r="F12">
            <v>657054</v>
          </cell>
        </row>
        <row r="13">
          <cell r="C13">
            <v>2839</v>
          </cell>
          <cell r="F13">
            <v>876457</v>
          </cell>
        </row>
        <row r="14">
          <cell r="C14">
            <v>0</v>
          </cell>
          <cell r="F14">
            <v>26305</v>
          </cell>
        </row>
        <row r="15">
          <cell r="C15">
            <v>57350248</v>
          </cell>
          <cell r="F15">
            <v>0</v>
          </cell>
        </row>
        <row r="16">
          <cell r="C16">
            <v>0</v>
          </cell>
          <cell r="F16">
            <v>850152</v>
          </cell>
        </row>
        <row r="17">
          <cell r="C17">
            <v>464150</v>
          </cell>
          <cell r="F17">
            <v>2651</v>
          </cell>
        </row>
        <row r="18">
          <cell r="C18">
            <v>57814398</v>
          </cell>
          <cell r="F18">
            <v>847501</v>
          </cell>
        </row>
        <row r="19">
          <cell r="C19">
            <v>693433</v>
          </cell>
          <cell r="F19">
            <v>-72000</v>
          </cell>
        </row>
        <row r="20">
          <cell r="C20">
            <v>404972</v>
          </cell>
          <cell r="F20">
            <v>775501</v>
          </cell>
        </row>
        <row r="21">
          <cell r="C21">
            <v>288461</v>
          </cell>
          <cell r="F21">
            <v>607686</v>
          </cell>
        </row>
        <row r="22">
          <cell r="C22">
            <v>6251728</v>
          </cell>
          <cell r="F22">
            <v>516533</v>
          </cell>
        </row>
        <row r="23">
          <cell r="C23">
            <v>300</v>
          </cell>
          <cell r="F23">
            <v>91153</v>
          </cell>
        </row>
        <row r="24">
          <cell r="C24">
            <v>10396832</v>
          </cell>
          <cell r="F24">
            <v>0</v>
          </cell>
        </row>
        <row r="25">
          <cell r="C25">
            <v>0</v>
          </cell>
          <cell r="F25">
            <v>167815</v>
          </cell>
        </row>
        <row r="26">
          <cell r="C26">
            <v>34504217</v>
          </cell>
          <cell r="F26">
            <v>0</v>
          </cell>
        </row>
        <row r="27">
          <cell r="C27">
            <v>4952349</v>
          </cell>
          <cell r="F27">
            <v>0</v>
          </cell>
        </row>
        <row r="28">
          <cell r="C28">
            <v>879929</v>
          </cell>
          <cell r="F28">
            <v>873806</v>
          </cell>
        </row>
        <row r="29">
          <cell r="C29">
            <v>56985355</v>
          </cell>
          <cell r="F29">
            <v>167815</v>
          </cell>
        </row>
        <row r="30">
          <cell r="C30">
            <v>56521205</v>
          </cell>
          <cell r="F30">
            <v>679686</v>
          </cell>
        </row>
        <row r="34">
          <cell r="F34">
            <v>775501</v>
          </cell>
        </row>
        <row r="52">
          <cell r="F52" t="str">
            <v>أراضي</v>
          </cell>
        </row>
        <row r="158">
          <cell r="C158">
            <v>1195162</v>
          </cell>
        </row>
        <row r="183">
          <cell r="C183">
            <v>1195162</v>
          </cell>
        </row>
        <row r="185">
          <cell r="C185">
            <v>6639</v>
          </cell>
        </row>
        <row r="189">
          <cell r="C189">
            <v>6639</v>
          </cell>
        </row>
        <row r="193">
          <cell r="C193">
            <v>339907</v>
          </cell>
        </row>
        <row r="210">
          <cell r="C210">
            <v>5081</v>
          </cell>
        </row>
        <row r="219">
          <cell r="C219">
            <v>751785</v>
          </cell>
        </row>
        <row r="221">
          <cell r="C221">
            <v>-26305</v>
          </cell>
        </row>
        <row r="223">
          <cell r="C223">
            <v>72000</v>
          </cell>
        </row>
        <row r="226">
          <cell r="C226">
            <v>3574</v>
          </cell>
        </row>
        <row r="231">
          <cell r="C231">
            <v>26305</v>
          </cell>
        </row>
        <row r="247">
          <cell r="C247">
            <v>607686</v>
          </cell>
        </row>
        <row r="255">
          <cell r="C255">
            <v>167815</v>
          </cell>
        </row>
        <row r="272">
          <cell r="C272">
            <v>50000</v>
          </cell>
        </row>
      </sheetData>
      <sheetData sheetId="139" refreshError="1"/>
      <sheetData sheetId="140">
        <row r="5">
          <cell r="C5">
            <v>250000000</v>
          </cell>
          <cell r="F5">
            <v>11434116</v>
          </cell>
        </row>
        <row r="6">
          <cell r="C6">
            <v>-10871494</v>
          </cell>
          <cell r="F6">
            <v>570014005</v>
          </cell>
        </row>
        <row r="7">
          <cell r="C7">
            <v>239128506</v>
          </cell>
          <cell r="F7">
            <v>604733942</v>
          </cell>
        </row>
        <row r="8">
          <cell r="C8">
            <v>1150000</v>
          </cell>
          <cell r="F8">
            <v>25695</v>
          </cell>
        </row>
        <row r="9">
          <cell r="C9">
            <v>49108166</v>
          </cell>
          <cell r="F9">
            <v>1218133</v>
          </cell>
        </row>
        <row r="10">
          <cell r="C10">
            <v>63071995</v>
          </cell>
          <cell r="F10">
            <v>1981246</v>
          </cell>
        </row>
        <row r="11">
          <cell r="C11">
            <v>0</v>
          </cell>
          <cell r="F11">
            <v>3225074</v>
          </cell>
        </row>
        <row r="12">
          <cell r="C12">
            <v>81778660</v>
          </cell>
          <cell r="F12">
            <v>2704748</v>
          </cell>
        </row>
        <row r="13">
          <cell r="C13">
            <v>135776678</v>
          </cell>
          <cell r="F13">
            <v>520326</v>
          </cell>
        </row>
        <row r="14">
          <cell r="C14">
            <v>0</v>
          </cell>
          <cell r="F14">
            <v>251725</v>
          </cell>
        </row>
        <row r="15">
          <cell r="C15">
            <v>570014005</v>
          </cell>
          <cell r="F15">
            <v>0</v>
          </cell>
        </row>
        <row r="16">
          <cell r="C16">
            <v>0</v>
          </cell>
          <cell r="F16">
            <v>268601</v>
          </cell>
        </row>
        <row r="17">
          <cell r="C17">
            <v>34719937</v>
          </cell>
          <cell r="F17">
            <v>1833510</v>
          </cell>
        </row>
        <row r="18">
          <cell r="C18">
            <v>604733942</v>
          </cell>
          <cell r="F18">
            <v>-1564909</v>
          </cell>
        </row>
        <row r="19">
          <cell r="C19">
            <v>319974149</v>
          </cell>
          <cell r="F19">
            <v>-162939</v>
          </cell>
        </row>
        <row r="20">
          <cell r="C20">
            <v>142254478</v>
          </cell>
          <cell r="F20">
            <v>-1727848</v>
          </cell>
        </row>
        <row r="21">
          <cell r="C21">
            <v>177719671</v>
          </cell>
          <cell r="F21">
            <v>-3924245</v>
          </cell>
        </row>
        <row r="22">
          <cell r="C22">
            <v>15113756</v>
          </cell>
          <cell r="F22">
            <v>-3924245</v>
          </cell>
        </row>
        <row r="23">
          <cell r="C23">
            <v>0</v>
          </cell>
          <cell r="F23">
            <v>0</v>
          </cell>
        </row>
        <row r="24">
          <cell r="C24">
            <v>30848021</v>
          </cell>
          <cell r="F24">
            <v>0</v>
          </cell>
        </row>
        <row r="25">
          <cell r="C25">
            <v>0</v>
          </cell>
          <cell r="F25">
            <v>2196397</v>
          </cell>
        </row>
        <row r="26">
          <cell r="C26">
            <v>8239182</v>
          </cell>
          <cell r="F26">
            <v>0</v>
          </cell>
        </row>
        <row r="27">
          <cell r="C27">
            <v>682182</v>
          </cell>
          <cell r="F27">
            <v>0</v>
          </cell>
        </row>
        <row r="28">
          <cell r="C28">
            <v>360697014</v>
          </cell>
          <cell r="F28">
            <v>-1313184</v>
          </cell>
        </row>
        <row r="29">
          <cell r="C29">
            <v>415580155</v>
          </cell>
          <cell r="F29">
            <v>2196397</v>
          </cell>
        </row>
        <row r="30">
          <cell r="C30">
            <v>380860218</v>
          </cell>
          <cell r="F30">
            <v>-3761306</v>
          </cell>
        </row>
        <row r="34">
          <cell r="F34">
            <v>-1727848</v>
          </cell>
        </row>
        <row r="52">
          <cell r="F52" t="str">
            <v>أراضي</v>
          </cell>
        </row>
        <row r="158">
          <cell r="C158">
            <v>69029</v>
          </cell>
        </row>
        <row r="183">
          <cell r="C183">
            <v>69029</v>
          </cell>
        </row>
        <row r="185">
          <cell r="C185">
            <v>40184</v>
          </cell>
        </row>
        <row r="186">
          <cell r="C186">
            <v>3150</v>
          </cell>
        </row>
        <row r="189">
          <cell r="C189">
            <v>43334</v>
          </cell>
        </row>
        <row r="193">
          <cell r="C193">
            <v>1218133</v>
          </cell>
        </row>
        <row r="210">
          <cell r="C210">
            <v>91592</v>
          </cell>
        </row>
        <row r="213">
          <cell r="C213">
            <v>10536</v>
          </cell>
        </row>
        <row r="215">
          <cell r="C215">
            <v>-4486</v>
          </cell>
        </row>
        <row r="216">
          <cell r="C216">
            <v>1883604</v>
          </cell>
        </row>
        <row r="219">
          <cell r="C219">
            <v>2146067</v>
          </cell>
        </row>
        <row r="223">
          <cell r="C223">
            <v>155496</v>
          </cell>
        </row>
        <row r="225">
          <cell r="C225">
            <v>646836</v>
          </cell>
        </row>
        <row r="226">
          <cell r="C226">
            <v>62407</v>
          </cell>
        </row>
        <row r="227">
          <cell r="C227">
            <v>4934</v>
          </cell>
        </row>
        <row r="231">
          <cell r="C231">
            <v>251725</v>
          </cell>
        </row>
        <row r="241">
          <cell r="C241">
            <v>66515</v>
          </cell>
        </row>
        <row r="242">
          <cell r="C242">
            <v>720794</v>
          </cell>
        </row>
        <row r="247">
          <cell r="C247">
            <v>-5101329</v>
          </cell>
        </row>
        <row r="248">
          <cell r="C248">
            <v>1177084</v>
          </cell>
        </row>
        <row r="255">
          <cell r="C255">
            <v>2196397</v>
          </cell>
        </row>
        <row r="272">
          <cell r="C272">
            <v>49108166</v>
          </cell>
        </row>
      </sheetData>
      <sheetData sheetId="141" refreshError="1"/>
      <sheetData sheetId="142">
        <row r="5">
          <cell r="C5">
            <v>400000000</v>
          </cell>
          <cell r="F5">
            <v>9833600</v>
          </cell>
        </row>
        <row r="6">
          <cell r="C6">
            <v>215727220</v>
          </cell>
          <cell r="F6">
            <v>1224756782</v>
          </cell>
        </row>
        <row r="7">
          <cell r="C7">
            <v>615727220</v>
          </cell>
          <cell r="F7">
            <v>1253459609</v>
          </cell>
        </row>
        <row r="8">
          <cell r="C8">
            <v>24500000</v>
          </cell>
          <cell r="F8">
            <v>-1914611</v>
          </cell>
        </row>
        <row r="9">
          <cell r="C9">
            <v>508820</v>
          </cell>
          <cell r="F9">
            <v>12063360</v>
          </cell>
        </row>
        <row r="10">
          <cell r="C10">
            <v>9420606</v>
          </cell>
          <cell r="F10">
            <v>24214530</v>
          </cell>
        </row>
        <row r="11">
          <cell r="C11">
            <v>159060680</v>
          </cell>
          <cell r="F11">
            <v>34363279</v>
          </cell>
        </row>
        <row r="12">
          <cell r="C12">
            <v>387521936</v>
          </cell>
          <cell r="F12">
            <v>6800822</v>
          </cell>
        </row>
        <row r="13">
          <cell r="C13">
            <v>28017520</v>
          </cell>
          <cell r="F13">
            <v>27562457</v>
          </cell>
        </row>
        <row r="14">
          <cell r="C14">
            <v>0</v>
          </cell>
          <cell r="F14">
            <v>182391</v>
          </cell>
        </row>
        <row r="15">
          <cell r="C15">
            <v>1224756782</v>
          </cell>
          <cell r="F15">
            <v>0</v>
          </cell>
        </row>
        <row r="16">
          <cell r="C16">
            <v>0</v>
          </cell>
          <cell r="F16">
            <v>27380066</v>
          </cell>
        </row>
        <row r="17">
          <cell r="C17">
            <v>28702827</v>
          </cell>
          <cell r="F17">
            <v>5792987</v>
          </cell>
        </row>
        <row r="18">
          <cell r="C18">
            <v>1253459609</v>
          </cell>
          <cell r="F18">
            <v>21587079</v>
          </cell>
        </row>
        <row r="19">
          <cell r="C19">
            <v>68936279</v>
          </cell>
          <cell r="F19">
            <v>-7394080</v>
          </cell>
        </row>
        <row r="20">
          <cell r="C20">
            <v>29043067</v>
          </cell>
          <cell r="F20">
            <v>14192999</v>
          </cell>
        </row>
        <row r="21">
          <cell r="C21">
            <v>39893212</v>
          </cell>
          <cell r="F21">
            <v>2251236</v>
          </cell>
        </row>
        <row r="22">
          <cell r="C22">
            <v>2743837</v>
          </cell>
          <cell r="F22">
            <v>1894548</v>
          </cell>
        </row>
        <row r="23">
          <cell r="C23">
            <v>0</v>
          </cell>
          <cell r="F23">
            <v>356688</v>
          </cell>
        </row>
        <row r="24">
          <cell r="C24">
            <v>46430747</v>
          </cell>
          <cell r="F24">
            <v>0</v>
          </cell>
        </row>
        <row r="25">
          <cell r="C25">
            <v>0</v>
          </cell>
          <cell r="F25">
            <v>11941763</v>
          </cell>
        </row>
        <row r="26">
          <cell r="C26">
            <v>795979998</v>
          </cell>
          <cell r="F26">
            <v>0</v>
          </cell>
        </row>
        <row r="27">
          <cell r="C27">
            <v>354860860</v>
          </cell>
          <cell r="F27">
            <v>0</v>
          </cell>
        </row>
        <row r="28">
          <cell r="C28">
            <v>3717355</v>
          </cell>
          <cell r="F28">
            <v>21769470</v>
          </cell>
        </row>
        <row r="29">
          <cell r="C29">
            <v>1203732797</v>
          </cell>
          <cell r="F29">
            <v>11941763</v>
          </cell>
        </row>
        <row r="30">
          <cell r="C30">
            <v>1175029970</v>
          </cell>
          <cell r="F30">
            <v>9645316</v>
          </cell>
        </row>
        <row r="34">
          <cell r="F34">
            <v>14192999</v>
          </cell>
        </row>
        <row r="52">
          <cell r="F52" t="str">
            <v>أراضي</v>
          </cell>
        </row>
        <row r="158">
          <cell r="C158">
            <v>98358</v>
          </cell>
        </row>
        <row r="159">
          <cell r="C159">
            <v>-13319</v>
          </cell>
        </row>
        <row r="183">
          <cell r="C183">
            <v>85039</v>
          </cell>
        </row>
        <row r="185">
          <cell r="C185">
            <v>1999650</v>
          </cell>
        </row>
        <row r="189">
          <cell r="C189">
            <v>1999650</v>
          </cell>
        </row>
        <row r="193">
          <cell r="C193">
            <v>12063360</v>
          </cell>
        </row>
        <row r="210">
          <cell r="C210">
            <v>8776865</v>
          </cell>
        </row>
        <row r="211">
          <cell r="C211">
            <v>13611768</v>
          </cell>
        </row>
        <row r="217">
          <cell r="C217">
            <v>1825897</v>
          </cell>
        </row>
        <row r="219">
          <cell r="C219">
            <v>6800822</v>
          </cell>
        </row>
        <row r="231">
          <cell r="C231">
            <v>182391</v>
          </cell>
        </row>
        <row r="242">
          <cell r="C242">
            <v>7394080</v>
          </cell>
        </row>
        <row r="247">
          <cell r="C247">
            <v>2251236</v>
          </cell>
        </row>
        <row r="255">
          <cell r="C255">
            <v>11941763</v>
          </cell>
        </row>
        <row r="272">
          <cell r="C272">
            <v>508820</v>
          </cell>
        </row>
      </sheetData>
      <sheetData sheetId="143" refreshError="1"/>
      <sheetData sheetId="144">
        <row r="5">
          <cell r="C5">
            <v>105072249</v>
          </cell>
          <cell r="F5">
            <v>20885479</v>
          </cell>
        </row>
        <row r="6">
          <cell r="C6">
            <v>-133832026</v>
          </cell>
          <cell r="F6">
            <v>626207551</v>
          </cell>
        </row>
        <row r="7">
          <cell r="C7">
            <v>-28759777</v>
          </cell>
          <cell r="F7">
            <v>526118841</v>
          </cell>
        </row>
        <row r="8">
          <cell r="C8">
            <v>140909481</v>
          </cell>
          <cell r="F8">
            <v>8089168</v>
          </cell>
        </row>
        <row r="9">
          <cell r="C9">
            <v>81579551</v>
          </cell>
          <cell r="F9">
            <v>664167</v>
          </cell>
        </row>
        <row r="10">
          <cell r="C10">
            <v>5471086</v>
          </cell>
          <cell r="F10">
            <v>306861</v>
          </cell>
        </row>
        <row r="11">
          <cell r="C11">
            <v>117819198</v>
          </cell>
          <cell r="F11">
            <v>9060196</v>
          </cell>
        </row>
        <row r="12">
          <cell r="C12">
            <v>247408924</v>
          </cell>
          <cell r="F12">
            <v>2928455</v>
          </cell>
        </row>
        <row r="13">
          <cell r="C13">
            <v>61779088</v>
          </cell>
          <cell r="F13">
            <v>6131741</v>
          </cell>
        </row>
        <row r="14">
          <cell r="C14">
            <v>0</v>
          </cell>
          <cell r="F14">
            <v>69135</v>
          </cell>
        </row>
        <row r="15">
          <cell r="C15">
            <v>626207551</v>
          </cell>
          <cell r="F15">
            <v>0</v>
          </cell>
        </row>
        <row r="16">
          <cell r="C16">
            <v>0</v>
          </cell>
          <cell r="F16">
            <v>6062606</v>
          </cell>
        </row>
        <row r="17">
          <cell r="C17">
            <v>-100088710</v>
          </cell>
          <cell r="F17">
            <v>499352</v>
          </cell>
        </row>
        <row r="18">
          <cell r="C18">
            <v>526118841</v>
          </cell>
          <cell r="F18">
            <v>5563254</v>
          </cell>
        </row>
        <row r="19">
          <cell r="C19">
            <v>19126583</v>
          </cell>
          <cell r="F19">
            <v>-1256943</v>
          </cell>
        </row>
        <row r="20">
          <cell r="C20">
            <v>9671614</v>
          </cell>
          <cell r="F20">
            <v>4306311</v>
          </cell>
        </row>
        <row r="21">
          <cell r="C21">
            <v>9454969</v>
          </cell>
          <cell r="F21">
            <v>2104465</v>
          </cell>
        </row>
        <row r="22">
          <cell r="C22">
            <v>495729806</v>
          </cell>
          <cell r="F22">
            <v>2104465</v>
          </cell>
        </row>
        <row r="23">
          <cell r="C23">
            <v>0</v>
          </cell>
          <cell r="F23">
            <v>0</v>
          </cell>
        </row>
        <row r="24">
          <cell r="C24">
            <v>4500413</v>
          </cell>
          <cell r="F24">
            <v>0</v>
          </cell>
        </row>
        <row r="25">
          <cell r="C25">
            <v>0</v>
          </cell>
          <cell r="F25">
            <v>2201846</v>
          </cell>
        </row>
        <row r="26">
          <cell r="C26">
            <v>-12092906</v>
          </cell>
          <cell r="F26">
            <v>0</v>
          </cell>
        </row>
        <row r="27">
          <cell r="C27">
            <v>9136</v>
          </cell>
          <cell r="F27">
            <v>0</v>
          </cell>
        </row>
        <row r="28">
          <cell r="C28">
            <v>7631944</v>
          </cell>
          <cell r="F28">
            <v>5632389</v>
          </cell>
        </row>
        <row r="29">
          <cell r="C29">
            <v>495778393</v>
          </cell>
          <cell r="F29">
            <v>2201846</v>
          </cell>
        </row>
        <row r="30">
          <cell r="C30">
            <v>595867103</v>
          </cell>
          <cell r="F30">
            <v>3361408</v>
          </cell>
        </row>
        <row r="34">
          <cell r="F34">
            <v>4306311</v>
          </cell>
        </row>
        <row r="52">
          <cell r="F52" t="str">
            <v>أراضي</v>
          </cell>
        </row>
        <row r="158">
          <cell r="C158">
            <v>12844941</v>
          </cell>
        </row>
        <row r="183">
          <cell r="C183">
            <v>12844941</v>
          </cell>
        </row>
        <row r="185">
          <cell r="C185">
            <v>4755773</v>
          </cell>
        </row>
        <row r="189">
          <cell r="C189">
            <v>4755773</v>
          </cell>
        </row>
        <row r="193">
          <cell r="C193">
            <v>664167</v>
          </cell>
        </row>
        <row r="210">
          <cell r="C210">
            <v>-275137</v>
          </cell>
        </row>
        <row r="211">
          <cell r="C211">
            <v>581998</v>
          </cell>
        </row>
        <row r="219">
          <cell r="C219">
            <v>2504290</v>
          </cell>
        </row>
        <row r="220">
          <cell r="C220">
            <v>23441</v>
          </cell>
        </row>
        <row r="221">
          <cell r="C221">
            <v>-69135</v>
          </cell>
        </row>
        <row r="223">
          <cell r="C223">
            <v>442</v>
          </cell>
        </row>
        <row r="224">
          <cell r="C224">
            <v>33019</v>
          </cell>
        </row>
        <row r="226">
          <cell r="C226">
            <v>550202</v>
          </cell>
        </row>
        <row r="231">
          <cell r="C231">
            <v>69135</v>
          </cell>
        </row>
        <row r="242">
          <cell r="C242">
            <v>1223482</v>
          </cell>
        </row>
        <row r="247">
          <cell r="C247">
            <v>-3725836</v>
          </cell>
        </row>
        <row r="248">
          <cell r="C248">
            <v>5830301</v>
          </cell>
        </row>
        <row r="255">
          <cell r="C255">
            <v>2178405</v>
          </cell>
        </row>
        <row r="272">
          <cell r="C272">
            <v>579551</v>
          </cell>
        </row>
        <row r="274">
          <cell r="C274">
            <v>81000000</v>
          </cell>
        </row>
      </sheetData>
      <sheetData sheetId="145" refreshError="1"/>
      <sheetData sheetId="146">
        <row r="5">
          <cell r="C5">
            <v>250000000</v>
          </cell>
          <cell r="F5">
            <v>179469</v>
          </cell>
        </row>
        <row r="6">
          <cell r="C6">
            <v>23170204</v>
          </cell>
          <cell r="F6">
            <v>432255788</v>
          </cell>
        </row>
        <row r="7">
          <cell r="C7">
            <v>273170204</v>
          </cell>
          <cell r="F7">
            <v>441245764</v>
          </cell>
        </row>
        <row r="8">
          <cell r="C8">
            <v>2200000</v>
          </cell>
          <cell r="F8">
            <v>3401710</v>
          </cell>
        </row>
        <row r="9">
          <cell r="C9">
            <v>13821605</v>
          </cell>
          <cell r="F9">
            <v>5707287</v>
          </cell>
        </row>
        <row r="10">
          <cell r="C10">
            <v>41297967</v>
          </cell>
          <cell r="F10">
            <v>45403</v>
          </cell>
        </row>
        <row r="11">
          <cell r="C11">
            <v>20461522</v>
          </cell>
          <cell r="F11">
            <v>9154400</v>
          </cell>
        </row>
        <row r="12">
          <cell r="C12">
            <v>64789394</v>
          </cell>
          <cell r="F12">
            <v>1614919</v>
          </cell>
        </row>
        <row r="13">
          <cell r="C13">
            <v>16515096</v>
          </cell>
          <cell r="F13">
            <v>7539481</v>
          </cell>
        </row>
        <row r="14">
          <cell r="C14">
            <v>0</v>
          </cell>
          <cell r="F14">
            <v>0</v>
          </cell>
        </row>
        <row r="15">
          <cell r="C15">
            <v>432255788</v>
          </cell>
          <cell r="F15">
            <v>0</v>
          </cell>
        </row>
        <row r="16">
          <cell r="C16">
            <v>0</v>
          </cell>
          <cell r="F16">
            <v>7539481</v>
          </cell>
        </row>
        <row r="17">
          <cell r="C17">
            <v>8989976</v>
          </cell>
          <cell r="F17">
            <v>1965011</v>
          </cell>
        </row>
        <row r="18">
          <cell r="C18">
            <v>441245764</v>
          </cell>
          <cell r="F18">
            <v>5574470</v>
          </cell>
        </row>
        <row r="19">
          <cell r="C19">
            <v>83130114</v>
          </cell>
          <cell r="F19">
            <v>0</v>
          </cell>
        </row>
        <row r="20">
          <cell r="C20">
            <v>10535950</v>
          </cell>
          <cell r="F20">
            <v>5574470</v>
          </cell>
        </row>
        <row r="21">
          <cell r="C21">
            <v>72594164</v>
          </cell>
          <cell r="F21">
            <v>2581330</v>
          </cell>
        </row>
        <row r="22">
          <cell r="C22">
            <v>112706517</v>
          </cell>
          <cell r="F22">
            <v>2321674</v>
          </cell>
        </row>
        <row r="23">
          <cell r="C23">
            <v>0</v>
          </cell>
          <cell r="F23">
            <v>259656</v>
          </cell>
        </row>
        <row r="24">
          <cell r="C24">
            <v>1455937</v>
          </cell>
          <cell r="F24">
            <v>0</v>
          </cell>
        </row>
        <row r="25">
          <cell r="C25">
            <v>0</v>
          </cell>
          <cell r="F25">
            <v>2993140</v>
          </cell>
        </row>
        <row r="26">
          <cell r="C26">
            <v>8584561</v>
          </cell>
          <cell r="F26">
            <v>0</v>
          </cell>
        </row>
        <row r="27">
          <cell r="C27">
            <v>493894</v>
          </cell>
          <cell r="F27">
            <v>0</v>
          </cell>
        </row>
        <row r="28">
          <cell r="C28">
            <v>245231222</v>
          </cell>
          <cell r="F28">
            <v>5574470</v>
          </cell>
        </row>
        <row r="29">
          <cell r="C29">
            <v>368472131</v>
          </cell>
          <cell r="F29">
            <v>2993140</v>
          </cell>
        </row>
        <row r="30">
          <cell r="C30">
            <v>359482155</v>
          </cell>
          <cell r="F30">
            <v>2581330</v>
          </cell>
        </row>
        <row r="34">
          <cell r="F34">
            <v>5574470</v>
          </cell>
        </row>
        <row r="52">
          <cell r="F52" t="str">
            <v>أراضي</v>
          </cell>
        </row>
        <row r="158">
          <cell r="C158">
            <v>5124055</v>
          </cell>
        </row>
        <row r="183">
          <cell r="C183">
            <v>5124055</v>
          </cell>
        </row>
        <row r="185">
          <cell r="C185">
            <v>1722345</v>
          </cell>
        </row>
        <row r="189">
          <cell r="C189">
            <v>1722345</v>
          </cell>
        </row>
        <row r="193">
          <cell r="C193">
            <v>5707287</v>
          </cell>
        </row>
        <row r="210">
          <cell r="C210">
            <v>45403</v>
          </cell>
        </row>
        <row r="219">
          <cell r="C219">
            <v>1614919</v>
          </cell>
        </row>
        <row r="247">
          <cell r="C247">
            <v>1581330</v>
          </cell>
        </row>
        <row r="248">
          <cell r="C248">
            <v>1000000</v>
          </cell>
        </row>
        <row r="255">
          <cell r="C255">
            <v>2993140</v>
          </cell>
        </row>
        <row r="272">
          <cell r="C272">
            <v>13821605</v>
          </cell>
        </row>
      </sheetData>
      <sheetData sheetId="147" refreshError="1"/>
      <sheetData sheetId="148">
        <row r="5">
          <cell r="C5">
            <v>75000000</v>
          </cell>
          <cell r="F5">
            <v>19172487</v>
          </cell>
        </row>
        <row r="6">
          <cell r="C6">
            <v>-34322362</v>
          </cell>
          <cell r="F6">
            <v>515242765</v>
          </cell>
        </row>
        <row r="7">
          <cell r="C7">
            <v>40677638</v>
          </cell>
          <cell r="F7">
            <v>540203492</v>
          </cell>
        </row>
        <row r="8">
          <cell r="C8">
            <v>0</v>
          </cell>
          <cell r="F8">
            <v>0</v>
          </cell>
        </row>
        <row r="9">
          <cell r="C9">
            <v>7132972</v>
          </cell>
          <cell r="F9">
            <v>54161</v>
          </cell>
        </row>
        <row r="10">
          <cell r="C10">
            <v>829375</v>
          </cell>
          <cell r="F10">
            <v>0</v>
          </cell>
        </row>
        <row r="11">
          <cell r="C11">
            <v>9939106</v>
          </cell>
          <cell r="F11">
            <v>54161</v>
          </cell>
        </row>
        <row r="12">
          <cell r="C12">
            <v>418276850</v>
          </cell>
          <cell r="F12">
            <v>89772</v>
          </cell>
        </row>
        <row r="13">
          <cell r="C13">
            <v>38386824</v>
          </cell>
          <cell r="F13">
            <v>-35611</v>
          </cell>
        </row>
        <row r="14">
          <cell r="C14">
            <v>0</v>
          </cell>
          <cell r="F14">
            <v>579</v>
          </cell>
        </row>
        <row r="15">
          <cell r="C15">
            <v>515242765</v>
          </cell>
          <cell r="F15">
            <v>0</v>
          </cell>
        </row>
        <row r="16">
          <cell r="C16">
            <v>0</v>
          </cell>
          <cell r="F16">
            <v>-36190</v>
          </cell>
        </row>
        <row r="17">
          <cell r="C17">
            <v>24960727</v>
          </cell>
          <cell r="F17">
            <v>0</v>
          </cell>
        </row>
        <row r="18">
          <cell r="C18">
            <v>540203492</v>
          </cell>
          <cell r="F18">
            <v>-36190</v>
          </cell>
        </row>
        <row r="19">
          <cell r="C19">
            <v>22792498</v>
          </cell>
          <cell r="F19">
            <v>193181</v>
          </cell>
        </row>
        <row r="20">
          <cell r="C20">
            <v>1627989</v>
          </cell>
          <cell r="F20">
            <v>156991</v>
          </cell>
        </row>
        <row r="21">
          <cell r="C21">
            <v>21164509</v>
          </cell>
          <cell r="F21">
            <v>-145536</v>
          </cell>
        </row>
        <row r="22">
          <cell r="C22">
            <v>0</v>
          </cell>
          <cell r="F22">
            <v>-145536</v>
          </cell>
        </row>
        <row r="23">
          <cell r="C23">
            <v>0</v>
          </cell>
          <cell r="F23">
            <v>0</v>
          </cell>
        </row>
        <row r="24">
          <cell r="C24">
            <v>13647820</v>
          </cell>
          <cell r="F24">
            <v>0</v>
          </cell>
        </row>
        <row r="25">
          <cell r="C25">
            <v>0</v>
          </cell>
          <cell r="F25">
            <v>302527</v>
          </cell>
        </row>
        <row r="26">
          <cell r="C26">
            <v>20215739</v>
          </cell>
          <cell r="F26">
            <v>0</v>
          </cell>
        </row>
        <row r="27">
          <cell r="C27">
            <v>541778</v>
          </cell>
          <cell r="F27">
            <v>0</v>
          </cell>
        </row>
        <row r="28">
          <cell r="C28">
            <v>465461159</v>
          </cell>
          <cell r="F28">
            <v>-35611</v>
          </cell>
        </row>
        <row r="29">
          <cell r="C29">
            <v>499866496</v>
          </cell>
          <cell r="F29">
            <v>302527</v>
          </cell>
        </row>
        <row r="30">
          <cell r="C30">
            <v>474905769</v>
          </cell>
          <cell r="F30">
            <v>-338717</v>
          </cell>
        </row>
        <row r="34">
          <cell r="F34">
            <v>156991</v>
          </cell>
        </row>
        <row r="52">
          <cell r="F52" t="str">
            <v>أراضي</v>
          </cell>
        </row>
        <row r="193">
          <cell r="C193">
            <v>54161</v>
          </cell>
        </row>
        <row r="219">
          <cell r="C219">
            <v>8044</v>
          </cell>
        </row>
        <row r="221">
          <cell r="C221">
            <v>132384</v>
          </cell>
        </row>
        <row r="222">
          <cell r="C222">
            <v>50844</v>
          </cell>
        </row>
        <row r="226">
          <cell r="C226">
            <v>188</v>
          </cell>
        </row>
        <row r="231">
          <cell r="C231">
            <v>579</v>
          </cell>
        </row>
        <row r="241">
          <cell r="C241">
            <v>194946</v>
          </cell>
        </row>
        <row r="242">
          <cell r="C242">
            <v>1765</v>
          </cell>
        </row>
        <row r="247">
          <cell r="C247">
            <v>-145536</v>
          </cell>
        </row>
        <row r="255">
          <cell r="C255">
            <v>251683</v>
          </cell>
        </row>
        <row r="272">
          <cell r="C272">
            <v>7132972</v>
          </cell>
        </row>
      </sheetData>
      <sheetData sheetId="149" refreshError="1"/>
      <sheetData sheetId="150">
        <row r="5">
          <cell r="C5">
            <v>58904000</v>
          </cell>
          <cell r="F5">
            <v>2512759</v>
          </cell>
        </row>
        <row r="6">
          <cell r="C6">
            <v>1511258</v>
          </cell>
          <cell r="F6">
            <v>85486248</v>
          </cell>
        </row>
        <row r="7">
          <cell r="C7">
            <v>60415258</v>
          </cell>
          <cell r="F7">
            <v>87473366</v>
          </cell>
        </row>
        <row r="8">
          <cell r="C8">
            <v>186742</v>
          </cell>
          <cell r="F8">
            <v>989619</v>
          </cell>
        </row>
        <row r="9">
          <cell r="C9">
            <v>30273</v>
          </cell>
          <cell r="F9">
            <v>742447</v>
          </cell>
        </row>
        <row r="10">
          <cell r="C10">
            <v>14480229</v>
          </cell>
          <cell r="F10">
            <v>-143612</v>
          </cell>
        </row>
        <row r="11">
          <cell r="C11">
            <v>0</v>
          </cell>
          <cell r="F11">
            <v>1588454</v>
          </cell>
        </row>
        <row r="12">
          <cell r="C12">
            <v>9927927</v>
          </cell>
          <cell r="F12">
            <v>1157571</v>
          </cell>
        </row>
        <row r="13">
          <cell r="C13">
            <v>445819</v>
          </cell>
          <cell r="F13">
            <v>430883</v>
          </cell>
        </row>
        <row r="14">
          <cell r="C14">
            <v>0</v>
          </cell>
          <cell r="F14">
            <v>32472</v>
          </cell>
        </row>
        <row r="15">
          <cell r="C15">
            <v>85486248</v>
          </cell>
          <cell r="F15">
            <v>0</v>
          </cell>
        </row>
        <row r="16">
          <cell r="C16">
            <v>0</v>
          </cell>
          <cell r="F16">
            <v>398411</v>
          </cell>
        </row>
        <row r="17">
          <cell r="C17">
            <v>1987118</v>
          </cell>
          <cell r="F17">
            <v>51763</v>
          </cell>
        </row>
        <row r="18">
          <cell r="C18">
            <v>87473366</v>
          </cell>
          <cell r="F18">
            <v>346648</v>
          </cell>
        </row>
        <row r="19">
          <cell r="C19">
            <v>3884565</v>
          </cell>
          <cell r="F19">
            <v>-15600</v>
          </cell>
        </row>
        <row r="20">
          <cell r="C20">
            <v>2247694</v>
          </cell>
          <cell r="F20">
            <v>331048</v>
          </cell>
        </row>
        <row r="21">
          <cell r="C21">
            <v>1636871</v>
          </cell>
          <cell r="F21">
            <v>-236300</v>
          </cell>
        </row>
        <row r="22">
          <cell r="C22">
            <v>5532688</v>
          </cell>
          <cell r="F22">
            <v>-236300</v>
          </cell>
        </row>
        <row r="23">
          <cell r="C23">
            <v>0</v>
          </cell>
          <cell r="F23">
            <v>0</v>
          </cell>
        </row>
        <row r="24">
          <cell r="C24">
            <v>0</v>
          </cell>
          <cell r="F24">
            <v>0</v>
          </cell>
        </row>
        <row r="25">
          <cell r="C25">
            <v>0</v>
          </cell>
          <cell r="F25">
            <v>567348</v>
          </cell>
        </row>
        <row r="26">
          <cell r="C26">
            <v>71593903</v>
          </cell>
          <cell r="F26">
            <v>0</v>
          </cell>
        </row>
        <row r="27">
          <cell r="C27">
            <v>6033276</v>
          </cell>
          <cell r="F27">
            <v>0</v>
          </cell>
        </row>
        <row r="28">
          <cell r="C28">
            <v>163869</v>
          </cell>
          <cell r="F28">
            <v>379120</v>
          </cell>
        </row>
        <row r="29">
          <cell r="C29">
            <v>83323736</v>
          </cell>
          <cell r="F29">
            <v>567348</v>
          </cell>
        </row>
        <row r="30">
          <cell r="C30">
            <v>81336618</v>
          </cell>
          <cell r="F30">
            <v>-220700</v>
          </cell>
        </row>
        <row r="34">
          <cell r="F34">
            <v>331048</v>
          </cell>
        </row>
        <row r="52">
          <cell r="F52" t="str">
            <v>أراضي</v>
          </cell>
        </row>
        <row r="158">
          <cell r="C158">
            <v>1658710</v>
          </cell>
        </row>
        <row r="183">
          <cell r="C183">
            <v>1658710</v>
          </cell>
        </row>
        <row r="185">
          <cell r="C185">
            <v>669091</v>
          </cell>
        </row>
        <row r="189">
          <cell r="C189">
            <v>669091</v>
          </cell>
        </row>
        <row r="193">
          <cell r="C193">
            <v>742447</v>
          </cell>
        </row>
        <row r="210">
          <cell r="C210">
            <v>-331814</v>
          </cell>
        </row>
        <row r="211">
          <cell r="C211">
            <v>188202</v>
          </cell>
        </row>
        <row r="219">
          <cell r="C219">
            <v>958658</v>
          </cell>
        </row>
        <row r="221">
          <cell r="C221">
            <v>214486</v>
          </cell>
        </row>
        <row r="223">
          <cell r="C223">
            <v>15600</v>
          </cell>
        </row>
        <row r="226">
          <cell r="C226">
            <v>27</v>
          </cell>
        </row>
        <row r="231">
          <cell r="C231">
            <v>32472</v>
          </cell>
        </row>
        <row r="247">
          <cell r="C247">
            <v>-682747</v>
          </cell>
        </row>
        <row r="248">
          <cell r="C248">
            <v>446447</v>
          </cell>
        </row>
        <row r="255">
          <cell r="C255">
            <v>567348</v>
          </cell>
        </row>
        <row r="272">
          <cell r="C272">
            <v>30273</v>
          </cell>
        </row>
      </sheetData>
      <sheetData sheetId="151" refreshError="1"/>
      <sheetData sheetId="152">
        <row r="5">
          <cell r="C5">
            <v>150000000</v>
          </cell>
          <cell r="F5">
            <v>2926195</v>
          </cell>
        </row>
        <row r="6">
          <cell r="C6">
            <v>-360759571</v>
          </cell>
          <cell r="F6">
            <v>528037790</v>
          </cell>
        </row>
        <row r="7">
          <cell r="C7">
            <v>-210759571</v>
          </cell>
          <cell r="F7">
            <v>536067305</v>
          </cell>
        </row>
        <row r="8">
          <cell r="C8">
            <v>0</v>
          </cell>
          <cell r="F8">
            <v>-580179</v>
          </cell>
        </row>
        <row r="9">
          <cell r="C9">
            <v>425675185</v>
          </cell>
          <cell r="F9">
            <v>403620</v>
          </cell>
        </row>
        <row r="10">
          <cell r="C10">
            <v>93168387</v>
          </cell>
          <cell r="F10">
            <v>82124</v>
          </cell>
        </row>
        <row r="11">
          <cell r="C11">
            <v>27365788</v>
          </cell>
          <cell r="F11">
            <v>-94435</v>
          </cell>
        </row>
        <row r="12">
          <cell r="C12">
            <v>121057035</v>
          </cell>
          <cell r="F12">
            <v>785627</v>
          </cell>
        </row>
        <row r="13">
          <cell r="C13">
            <v>71530966</v>
          </cell>
          <cell r="F13">
            <v>-880062</v>
          </cell>
        </row>
        <row r="14">
          <cell r="C14">
            <v>0</v>
          </cell>
          <cell r="F14">
            <v>23798</v>
          </cell>
        </row>
        <row r="15">
          <cell r="C15">
            <v>528037790</v>
          </cell>
          <cell r="F15">
            <v>0</v>
          </cell>
        </row>
        <row r="16">
          <cell r="C16">
            <v>0</v>
          </cell>
          <cell r="F16">
            <v>-903860</v>
          </cell>
        </row>
        <row r="17">
          <cell r="C17">
            <v>8029515</v>
          </cell>
          <cell r="F17">
            <v>80291</v>
          </cell>
        </row>
        <row r="18">
          <cell r="C18">
            <v>536067305</v>
          </cell>
          <cell r="F18">
            <v>-984151</v>
          </cell>
        </row>
        <row r="19">
          <cell r="C19">
            <v>8358100</v>
          </cell>
          <cell r="F19">
            <v>-1089669</v>
          </cell>
        </row>
        <row r="20">
          <cell r="C20">
            <v>6134992</v>
          </cell>
          <cell r="F20">
            <v>-2073820</v>
          </cell>
        </row>
        <row r="21">
          <cell r="C21">
            <v>2223108</v>
          </cell>
          <cell r="F21">
            <v>-3620311</v>
          </cell>
        </row>
        <row r="22">
          <cell r="C22">
            <v>244826634</v>
          </cell>
          <cell r="F22">
            <v>-3620311</v>
          </cell>
        </row>
        <row r="23">
          <cell r="C23">
            <v>0</v>
          </cell>
          <cell r="F23">
            <v>0</v>
          </cell>
        </row>
        <row r="24">
          <cell r="C24">
            <v>1321940</v>
          </cell>
          <cell r="F24">
            <v>0</v>
          </cell>
        </row>
        <row r="25">
          <cell r="C25">
            <v>0</v>
          </cell>
          <cell r="F25">
            <v>1546491</v>
          </cell>
        </row>
        <row r="26">
          <cell r="C26">
            <v>13276871</v>
          </cell>
          <cell r="F26">
            <v>0</v>
          </cell>
        </row>
        <row r="27">
          <cell r="C27">
            <v>1003918</v>
          </cell>
          <cell r="F27">
            <v>0</v>
          </cell>
        </row>
        <row r="28">
          <cell r="C28">
            <v>270488639</v>
          </cell>
          <cell r="F28">
            <v>-960353</v>
          </cell>
        </row>
        <row r="29">
          <cell r="C29">
            <v>530918002</v>
          </cell>
          <cell r="F29">
            <v>1546491</v>
          </cell>
        </row>
        <row r="30">
          <cell r="C30">
            <v>522888487</v>
          </cell>
          <cell r="F30">
            <v>-2530642</v>
          </cell>
        </row>
        <row r="34">
          <cell r="F34">
            <v>-2073820</v>
          </cell>
        </row>
        <row r="52">
          <cell r="F52" t="str">
            <v>أراضي</v>
          </cell>
        </row>
        <row r="158">
          <cell r="C158">
            <v>50966</v>
          </cell>
        </row>
        <row r="159">
          <cell r="C159">
            <v>4531</v>
          </cell>
        </row>
        <row r="183">
          <cell r="C183">
            <v>55497</v>
          </cell>
        </row>
        <row r="185">
          <cell r="C185">
            <v>635676</v>
          </cell>
        </row>
        <row r="189">
          <cell r="C189">
            <v>635676</v>
          </cell>
        </row>
        <row r="193">
          <cell r="C193">
            <v>267</v>
          </cell>
        </row>
        <row r="194">
          <cell r="C194">
            <v>141</v>
          </cell>
        </row>
        <row r="195">
          <cell r="C195">
            <v>237169</v>
          </cell>
        </row>
        <row r="204">
          <cell r="C204">
            <v>166043</v>
          </cell>
        </row>
        <row r="210">
          <cell r="C210">
            <v>64821</v>
          </cell>
        </row>
        <row r="212">
          <cell r="C212">
            <v>3</v>
          </cell>
        </row>
        <row r="213">
          <cell r="C213">
            <v>17300</v>
          </cell>
        </row>
        <row r="219">
          <cell r="C219">
            <v>64439</v>
          </cell>
        </row>
        <row r="221">
          <cell r="C221">
            <v>549066</v>
          </cell>
        </row>
        <row r="222">
          <cell r="C222">
            <v>7670</v>
          </cell>
        </row>
        <row r="223">
          <cell r="C223">
            <v>125767</v>
          </cell>
        </row>
        <row r="225">
          <cell r="C225">
            <v>141840</v>
          </cell>
        </row>
        <row r="226">
          <cell r="C226">
            <v>163719</v>
          </cell>
        </row>
        <row r="231">
          <cell r="C231">
            <v>23798</v>
          </cell>
        </row>
        <row r="241">
          <cell r="C241">
            <v>262899</v>
          </cell>
        </row>
        <row r="242">
          <cell r="C242">
            <v>1368641</v>
          </cell>
        </row>
        <row r="247">
          <cell r="C247">
            <v>-3620311</v>
          </cell>
        </row>
        <row r="255">
          <cell r="C255">
            <v>1538821</v>
          </cell>
        </row>
        <row r="272">
          <cell r="C272">
            <v>82543</v>
          </cell>
        </row>
        <row r="273">
          <cell r="C273">
            <v>171982064</v>
          </cell>
        </row>
        <row r="275">
          <cell r="C275">
            <v>253610578</v>
          </cell>
        </row>
      </sheetData>
      <sheetData sheetId="153" refreshError="1"/>
      <sheetData sheetId="154"/>
      <sheetData sheetId="155" refreshError="1"/>
      <sheetData sheetId="156">
        <row r="5">
          <cell r="C5">
            <v>15000000</v>
          </cell>
          <cell r="F5">
            <v>0</v>
          </cell>
        </row>
        <row r="6">
          <cell r="C6">
            <v>93292121</v>
          </cell>
          <cell r="F6">
            <v>211832187</v>
          </cell>
        </row>
        <row r="7">
          <cell r="C7">
            <v>108292121</v>
          </cell>
          <cell r="F7">
            <v>275991767</v>
          </cell>
        </row>
        <row r="8">
          <cell r="C8">
            <v>0</v>
          </cell>
          <cell r="F8">
            <v>42820564</v>
          </cell>
        </row>
        <row r="9">
          <cell r="C9">
            <v>1250000</v>
          </cell>
          <cell r="F9">
            <v>5042830</v>
          </cell>
        </row>
        <row r="10">
          <cell r="C10">
            <v>0</v>
          </cell>
          <cell r="F10">
            <v>58112</v>
          </cell>
        </row>
        <row r="11">
          <cell r="C11">
            <v>0</v>
          </cell>
          <cell r="F11">
            <v>47921506</v>
          </cell>
        </row>
        <row r="12">
          <cell r="C12">
            <v>0</v>
          </cell>
          <cell r="F12">
            <v>11993421</v>
          </cell>
        </row>
        <row r="13">
          <cell r="C13">
            <v>0</v>
          </cell>
          <cell r="F13">
            <v>35928085</v>
          </cell>
        </row>
        <row r="14">
          <cell r="C14">
            <v>102290066</v>
          </cell>
          <cell r="F14">
            <v>768995</v>
          </cell>
        </row>
        <row r="15">
          <cell r="C15">
            <v>211832187</v>
          </cell>
          <cell r="F15">
            <v>0</v>
          </cell>
        </row>
        <row r="16">
          <cell r="C16">
            <v>0</v>
          </cell>
          <cell r="F16">
            <v>35159090</v>
          </cell>
        </row>
        <row r="17">
          <cell r="C17">
            <v>64159580</v>
          </cell>
          <cell r="F17">
            <v>1189461</v>
          </cell>
        </row>
        <row r="18">
          <cell r="C18">
            <v>275991767</v>
          </cell>
          <cell r="F18">
            <v>33969629</v>
          </cell>
        </row>
        <row r="19">
          <cell r="C19">
            <v>15875616</v>
          </cell>
          <cell r="F19">
            <v>-6515730</v>
          </cell>
        </row>
        <row r="20">
          <cell r="C20">
            <v>7120636</v>
          </cell>
          <cell r="F20">
            <v>27453899</v>
          </cell>
        </row>
        <row r="21">
          <cell r="C21">
            <v>8754980</v>
          </cell>
          <cell r="F21">
            <v>21804681</v>
          </cell>
        </row>
        <row r="22">
          <cell r="C22">
            <v>0</v>
          </cell>
          <cell r="F22">
            <v>8474334</v>
          </cell>
        </row>
        <row r="23">
          <cell r="F23">
            <v>13330347</v>
          </cell>
        </row>
        <row r="24">
          <cell r="C24">
            <v>138388066</v>
          </cell>
          <cell r="F24">
            <v>0</v>
          </cell>
        </row>
        <row r="25">
          <cell r="C25">
            <v>0</v>
          </cell>
          <cell r="F25">
            <v>9082586</v>
          </cell>
        </row>
        <row r="26">
          <cell r="C26">
            <v>57336923</v>
          </cell>
          <cell r="F26">
            <v>-3433368</v>
          </cell>
        </row>
        <row r="27">
          <cell r="C27">
            <v>0</v>
          </cell>
          <cell r="F27">
            <v>0</v>
          </cell>
        </row>
        <row r="28">
          <cell r="C28">
            <v>71511798</v>
          </cell>
          <cell r="F28">
            <v>34738624</v>
          </cell>
        </row>
        <row r="29">
          <cell r="C29">
            <v>267236787</v>
          </cell>
          <cell r="F29">
            <v>9082586</v>
          </cell>
        </row>
        <row r="30">
          <cell r="C30">
            <v>203077207</v>
          </cell>
          <cell r="F30">
            <v>24887043</v>
          </cell>
        </row>
        <row r="158">
          <cell r="C158">
            <v>2966092</v>
          </cell>
        </row>
        <row r="159">
          <cell r="C159">
            <v>1075272</v>
          </cell>
        </row>
        <row r="160">
          <cell r="C160">
            <v>1277192</v>
          </cell>
        </row>
        <row r="179">
          <cell r="C179">
            <v>87192881</v>
          </cell>
        </row>
        <row r="180">
          <cell r="C180">
            <v>2</v>
          </cell>
        </row>
        <row r="181">
          <cell r="C181">
            <v>370566</v>
          </cell>
        </row>
        <row r="182">
          <cell r="C182">
            <v>8241912</v>
          </cell>
        </row>
        <row r="183">
          <cell r="C183">
            <v>101123917</v>
          </cell>
        </row>
        <row r="186">
          <cell r="C186">
            <v>36434930</v>
          </cell>
        </row>
        <row r="187">
          <cell r="C187">
            <v>22090909</v>
          </cell>
        </row>
        <row r="188">
          <cell r="C188">
            <v>-222486</v>
          </cell>
        </row>
        <row r="189">
          <cell r="C189">
            <v>58303353</v>
          </cell>
        </row>
        <row r="193">
          <cell r="C193">
            <v>5042830</v>
          </cell>
        </row>
        <row r="213">
          <cell r="C213">
            <v>58112</v>
          </cell>
        </row>
        <row r="219">
          <cell r="C219">
            <v>142271</v>
          </cell>
        </row>
        <row r="221">
          <cell r="C221">
            <v>1647237</v>
          </cell>
        </row>
        <row r="222">
          <cell r="C222">
            <v>30000</v>
          </cell>
        </row>
        <row r="223">
          <cell r="C223">
            <v>14025</v>
          </cell>
        </row>
        <row r="224">
          <cell r="C224">
            <v>54375</v>
          </cell>
        </row>
        <row r="226">
          <cell r="C226">
            <v>10302313</v>
          </cell>
        </row>
        <row r="231">
          <cell r="C231">
            <v>1973966</v>
          </cell>
        </row>
        <row r="236">
          <cell r="C236">
            <v>983647</v>
          </cell>
        </row>
        <row r="237">
          <cell r="C237">
            <v>221324</v>
          </cell>
        </row>
        <row r="241">
          <cell r="C241">
            <v>137443</v>
          </cell>
        </row>
        <row r="242">
          <cell r="C242">
            <v>5943518</v>
          </cell>
        </row>
        <row r="243">
          <cell r="C243">
            <v>641255</v>
          </cell>
        </row>
        <row r="247">
          <cell r="C247">
            <v>17042186</v>
          </cell>
        </row>
        <row r="248">
          <cell r="C248">
            <v>3652756</v>
          </cell>
        </row>
        <row r="249">
          <cell r="C249">
            <v>4372523</v>
          </cell>
        </row>
        <row r="250">
          <cell r="C250">
            <v>-3262784</v>
          </cell>
        </row>
        <row r="255">
          <cell r="C255">
            <v>9052586</v>
          </cell>
        </row>
        <row r="262">
          <cell r="C262">
            <v>2898801</v>
          </cell>
        </row>
        <row r="264">
          <cell r="C264">
            <v>46333</v>
          </cell>
        </row>
        <row r="265">
          <cell r="C265">
            <v>736</v>
          </cell>
        </row>
        <row r="266">
          <cell r="C266">
            <v>487498</v>
          </cell>
        </row>
        <row r="272">
          <cell r="C272">
            <v>1250000</v>
          </cell>
        </row>
      </sheetData>
      <sheetData sheetId="157" refreshError="1"/>
      <sheetData sheetId="158">
        <row r="5">
          <cell r="C5">
            <v>2000000</v>
          </cell>
          <cell r="F5">
            <v>0</v>
          </cell>
        </row>
        <row r="6">
          <cell r="C6">
            <v>17911754</v>
          </cell>
          <cell r="F6">
            <v>81721215</v>
          </cell>
        </row>
        <row r="7">
          <cell r="C7">
            <v>19911754</v>
          </cell>
          <cell r="F7">
            <v>96935634</v>
          </cell>
        </row>
        <row r="8">
          <cell r="C8">
            <v>0</v>
          </cell>
          <cell r="F8">
            <v>33508030</v>
          </cell>
        </row>
        <row r="9">
          <cell r="C9">
            <v>11741596</v>
          </cell>
          <cell r="F9">
            <v>710920</v>
          </cell>
        </row>
        <row r="10">
          <cell r="C10">
            <v>0</v>
          </cell>
          <cell r="F10">
            <v>2256</v>
          </cell>
        </row>
        <row r="11">
          <cell r="C11">
            <v>0</v>
          </cell>
          <cell r="F11">
            <v>34221206</v>
          </cell>
        </row>
        <row r="12">
          <cell r="C12">
            <v>0</v>
          </cell>
          <cell r="F12">
            <v>14128857</v>
          </cell>
        </row>
        <row r="13">
          <cell r="C13">
            <v>5660567</v>
          </cell>
          <cell r="F13">
            <v>20092349</v>
          </cell>
        </row>
        <row r="14">
          <cell r="C14">
            <v>44407298</v>
          </cell>
          <cell r="F14">
            <v>1628188</v>
          </cell>
        </row>
        <row r="15">
          <cell r="C15">
            <v>81721215</v>
          </cell>
          <cell r="F15">
            <v>0</v>
          </cell>
        </row>
        <row r="16">
          <cell r="C16">
            <v>0</v>
          </cell>
          <cell r="F16">
            <v>18464161</v>
          </cell>
        </row>
        <row r="17">
          <cell r="C17">
            <v>15214419</v>
          </cell>
          <cell r="F17">
            <v>345704</v>
          </cell>
        </row>
        <row r="18">
          <cell r="C18">
            <v>96935634</v>
          </cell>
          <cell r="F18">
            <v>18118457</v>
          </cell>
        </row>
        <row r="19">
          <cell r="C19">
            <v>746715</v>
          </cell>
          <cell r="F19">
            <v>-744932</v>
          </cell>
        </row>
        <row r="20">
          <cell r="C20">
            <v>718215</v>
          </cell>
          <cell r="F20">
            <v>17373525</v>
          </cell>
        </row>
        <row r="21">
          <cell r="C21">
            <v>28500</v>
          </cell>
          <cell r="F21">
            <v>14049101</v>
          </cell>
        </row>
        <row r="22">
          <cell r="C22">
            <v>0</v>
          </cell>
          <cell r="F22">
            <v>6192423</v>
          </cell>
        </row>
        <row r="23">
          <cell r="F23">
            <v>7856678</v>
          </cell>
        </row>
        <row r="24">
          <cell r="C24">
            <v>63100834</v>
          </cell>
          <cell r="F24">
            <v>0</v>
          </cell>
        </row>
        <row r="25">
          <cell r="C25">
            <v>0</v>
          </cell>
          <cell r="F25">
            <v>4792810</v>
          </cell>
        </row>
        <row r="26">
          <cell r="C26">
            <v>21129634</v>
          </cell>
          <cell r="F26">
            <v>-1468386</v>
          </cell>
        </row>
        <row r="27">
          <cell r="C27">
            <v>0</v>
          </cell>
          <cell r="F27">
            <v>0</v>
          </cell>
        </row>
        <row r="28">
          <cell r="C28">
            <v>12676666</v>
          </cell>
          <cell r="F28">
            <v>19746645</v>
          </cell>
        </row>
        <row r="29">
          <cell r="C29">
            <v>96907134</v>
          </cell>
          <cell r="F29">
            <v>4792810</v>
          </cell>
        </row>
        <row r="30">
          <cell r="C30">
            <v>81692715</v>
          </cell>
          <cell r="F30">
            <v>13325647</v>
          </cell>
        </row>
        <row r="158">
          <cell r="C158">
            <v>1345156</v>
          </cell>
        </row>
        <row r="159">
          <cell r="C159">
            <v>196357</v>
          </cell>
        </row>
        <row r="160">
          <cell r="C160">
            <v>310561</v>
          </cell>
        </row>
        <row r="179">
          <cell r="C179">
            <v>70228692</v>
          </cell>
        </row>
        <row r="180">
          <cell r="C180">
            <v>1111012</v>
          </cell>
        </row>
        <row r="182">
          <cell r="C182">
            <v>227115</v>
          </cell>
        </row>
        <row r="183">
          <cell r="C183">
            <v>73418893</v>
          </cell>
        </row>
        <row r="186">
          <cell r="C186">
            <v>2880214</v>
          </cell>
        </row>
        <row r="187">
          <cell r="C187">
            <v>37030649</v>
          </cell>
        </row>
        <row r="189">
          <cell r="C189">
            <v>39910863</v>
          </cell>
        </row>
        <row r="194">
          <cell r="C194">
            <v>710920</v>
          </cell>
        </row>
        <row r="213">
          <cell r="C213">
            <v>300</v>
          </cell>
        </row>
        <row r="214">
          <cell r="C214">
            <v>1956</v>
          </cell>
        </row>
        <row r="219">
          <cell r="C219">
            <v>84490</v>
          </cell>
        </row>
        <row r="221">
          <cell r="C221">
            <v>829013</v>
          </cell>
        </row>
        <row r="222">
          <cell r="C222">
            <v>9706</v>
          </cell>
        </row>
        <row r="223">
          <cell r="C223">
            <v>19792</v>
          </cell>
        </row>
        <row r="224">
          <cell r="C224">
            <v>40830</v>
          </cell>
        </row>
        <row r="226">
          <cell r="C226">
            <v>7295887</v>
          </cell>
        </row>
        <row r="227">
          <cell r="C227">
            <v>5989795</v>
          </cell>
        </row>
        <row r="231">
          <cell r="C231">
            <v>1596780</v>
          </cell>
        </row>
        <row r="232">
          <cell r="C232">
            <v>118185</v>
          </cell>
        </row>
        <row r="237">
          <cell r="C237">
            <v>86777</v>
          </cell>
        </row>
        <row r="241">
          <cell r="C241">
            <v>564201</v>
          </cell>
        </row>
        <row r="242">
          <cell r="C242">
            <v>1248511</v>
          </cell>
        </row>
        <row r="247">
          <cell r="C247">
            <v>10046763</v>
          </cell>
        </row>
        <row r="248">
          <cell r="C248">
            <v>3002338</v>
          </cell>
        </row>
        <row r="249">
          <cell r="C249">
            <v>1000000</v>
          </cell>
        </row>
        <row r="255">
          <cell r="C255">
            <v>4783104</v>
          </cell>
        </row>
        <row r="262">
          <cell r="C262">
            <v>1358340</v>
          </cell>
        </row>
        <row r="265">
          <cell r="C265">
            <v>110046</v>
          </cell>
        </row>
        <row r="272">
          <cell r="C272">
            <v>7941596</v>
          </cell>
        </row>
        <row r="275">
          <cell r="C275">
            <v>3800000</v>
          </cell>
        </row>
      </sheetData>
      <sheetData sheetId="159" refreshError="1"/>
      <sheetData sheetId="160">
        <row r="5">
          <cell r="C5">
            <v>15000000</v>
          </cell>
          <cell r="F5">
            <v>0</v>
          </cell>
        </row>
        <row r="6">
          <cell r="C6">
            <v>5339337</v>
          </cell>
          <cell r="F6">
            <v>57579254</v>
          </cell>
        </row>
        <row r="7">
          <cell r="C7">
            <v>20339337</v>
          </cell>
          <cell r="F7">
            <v>64134765</v>
          </cell>
        </row>
        <row r="8">
          <cell r="C8">
            <v>0</v>
          </cell>
          <cell r="F8">
            <v>7714257</v>
          </cell>
        </row>
        <row r="9">
          <cell r="C9">
            <v>4446014</v>
          </cell>
          <cell r="F9">
            <v>2319839</v>
          </cell>
        </row>
        <row r="10">
          <cell r="C10">
            <v>0</v>
          </cell>
          <cell r="F10">
            <v>85679</v>
          </cell>
        </row>
        <row r="11">
          <cell r="C11">
            <v>0</v>
          </cell>
          <cell r="F11">
            <v>10119775</v>
          </cell>
        </row>
        <row r="12">
          <cell r="C12">
            <v>0</v>
          </cell>
          <cell r="F12">
            <v>4583874</v>
          </cell>
        </row>
        <row r="13">
          <cell r="C13">
            <v>372857</v>
          </cell>
          <cell r="F13">
            <v>5535901</v>
          </cell>
        </row>
        <row r="14">
          <cell r="C14">
            <v>32421046</v>
          </cell>
          <cell r="F14">
            <v>1747891</v>
          </cell>
        </row>
        <row r="15">
          <cell r="C15">
            <v>57579254</v>
          </cell>
          <cell r="F15">
            <v>0</v>
          </cell>
        </row>
        <row r="16">
          <cell r="C16">
            <v>0</v>
          </cell>
          <cell r="F16">
            <v>3788010</v>
          </cell>
        </row>
        <row r="17">
          <cell r="C17">
            <v>6555511</v>
          </cell>
          <cell r="F17">
            <v>5775</v>
          </cell>
        </row>
        <row r="18">
          <cell r="C18">
            <v>64134765</v>
          </cell>
          <cell r="F18">
            <v>3782235</v>
          </cell>
        </row>
        <row r="19">
          <cell r="C19">
            <v>294443</v>
          </cell>
          <cell r="F19">
            <v>160667</v>
          </cell>
        </row>
        <row r="20">
          <cell r="C20">
            <v>246452</v>
          </cell>
          <cell r="F20">
            <v>3942902</v>
          </cell>
        </row>
        <row r="21">
          <cell r="C21">
            <v>47991</v>
          </cell>
          <cell r="F21">
            <v>3497114</v>
          </cell>
        </row>
        <row r="22">
          <cell r="C22">
            <v>2190813</v>
          </cell>
          <cell r="F22">
            <v>2291405</v>
          </cell>
        </row>
        <row r="23">
          <cell r="F23">
            <v>1205709</v>
          </cell>
        </row>
        <row r="24">
          <cell r="C24">
            <v>42434673</v>
          </cell>
          <cell r="F24">
            <v>0</v>
          </cell>
        </row>
        <row r="25">
          <cell r="C25">
            <v>0</v>
          </cell>
          <cell r="F25">
            <v>1394646</v>
          </cell>
        </row>
        <row r="26">
          <cell r="C26">
            <v>15573092</v>
          </cell>
          <cell r="F26">
            <v>-948858</v>
          </cell>
        </row>
        <row r="27">
          <cell r="C27">
            <v>0</v>
          </cell>
          <cell r="F27">
            <v>0</v>
          </cell>
        </row>
        <row r="28">
          <cell r="C28">
            <v>3888196</v>
          </cell>
          <cell r="F28">
            <v>5530126</v>
          </cell>
        </row>
        <row r="29">
          <cell r="C29">
            <v>64086774</v>
          </cell>
          <cell r="F29">
            <v>1394646</v>
          </cell>
        </row>
        <row r="30">
          <cell r="C30">
            <v>57531263</v>
          </cell>
          <cell r="F30">
            <v>2387589</v>
          </cell>
        </row>
        <row r="158">
          <cell r="C158">
            <v>1227628</v>
          </cell>
        </row>
        <row r="159">
          <cell r="C159">
            <v>360257</v>
          </cell>
        </row>
        <row r="160">
          <cell r="C160">
            <v>473487</v>
          </cell>
        </row>
        <row r="180">
          <cell r="C180">
            <v>12621962</v>
          </cell>
        </row>
        <row r="182">
          <cell r="C182">
            <v>1199757</v>
          </cell>
        </row>
        <row r="183">
          <cell r="C183">
            <v>15883091</v>
          </cell>
        </row>
        <row r="186">
          <cell r="C186">
            <v>6489655</v>
          </cell>
        </row>
        <row r="187">
          <cell r="C187">
            <v>1679179</v>
          </cell>
        </row>
        <row r="189">
          <cell r="C189">
            <v>8168834</v>
          </cell>
        </row>
        <row r="193">
          <cell r="C193">
            <v>2319839</v>
          </cell>
        </row>
        <row r="216">
          <cell r="C216">
            <v>85679</v>
          </cell>
        </row>
        <row r="219">
          <cell r="C219">
            <v>37625</v>
          </cell>
        </row>
        <row r="221">
          <cell r="C221">
            <v>211475</v>
          </cell>
        </row>
        <row r="222">
          <cell r="C222">
            <v>1249</v>
          </cell>
        </row>
        <row r="223">
          <cell r="C223">
            <v>10829</v>
          </cell>
        </row>
        <row r="224">
          <cell r="C224">
            <v>13912</v>
          </cell>
        </row>
        <row r="226">
          <cell r="C226">
            <v>4360764</v>
          </cell>
        </row>
        <row r="231">
          <cell r="C231">
            <v>1565542</v>
          </cell>
        </row>
        <row r="232">
          <cell r="C232">
            <v>381129</v>
          </cell>
        </row>
        <row r="236">
          <cell r="C236">
            <v>198780</v>
          </cell>
        </row>
        <row r="241">
          <cell r="C241">
            <v>486899</v>
          </cell>
        </row>
        <row r="242">
          <cell r="C242">
            <v>301491</v>
          </cell>
        </row>
        <row r="248">
          <cell r="C248">
            <v>3258793</v>
          </cell>
        </row>
        <row r="249">
          <cell r="C249">
            <v>238321</v>
          </cell>
        </row>
        <row r="255">
          <cell r="C255">
            <v>1393397</v>
          </cell>
        </row>
        <row r="260">
          <cell r="C260">
            <v>2218</v>
          </cell>
        </row>
        <row r="262">
          <cell r="C262">
            <v>946640</v>
          </cell>
        </row>
        <row r="272">
          <cell r="C272">
            <v>4446014</v>
          </cell>
        </row>
      </sheetData>
      <sheetData sheetId="161" refreshError="1"/>
      <sheetData sheetId="162"/>
      <sheetData sheetId="163"/>
      <sheetData sheetId="164">
        <row r="5">
          <cell r="C5">
            <v>3398710</v>
          </cell>
          <cell r="F5">
            <v>0</v>
          </cell>
        </row>
        <row r="6">
          <cell r="C6">
            <v>562229</v>
          </cell>
          <cell r="F6">
            <v>4044783</v>
          </cell>
        </row>
        <row r="7">
          <cell r="C7">
            <v>3960939</v>
          </cell>
          <cell r="F7">
            <v>4116984</v>
          </cell>
        </row>
        <row r="8">
          <cell r="C8">
            <v>0</v>
          </cell>
          <cell r="F8">
            <v>233956</v>
          </cell>
        </row>
        <row r="9">
          <cell r="C9">
            <v>0</v>
          </cell>
          <cell r="F9">
            <v>42025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275981</v>
          </cell>
        </row>
        <row r="12">
          <cell r="C12">
            <v>0</v>
          </cell>
          <cell r="F12">
            <v>81303</v>
          </cell>
        </row>
        <row r="13">
          <cell r="C13">
            <v>0</v>
          </cell>
          <cell r="F13">
            <v>194678</v>
          </cell>
        </row>
        <row r="14">
          <cell r="C14">
            <v>83844</v>
          </cell>
          <cell r="F14">
            <v>25566</v>
          </cell>
        </row>
        <row r="15">
          <cell r="C15">
            <v>4044783</v>
          </cell>
          <cell r="F15">
            <v>0</v>
          </cell>
        </row>
        <row r="16">
          <cell r="C16">
            <v>0</v>
          </cell>
          <cell r="F16">
            <v>169112</v>
          </cell>
        </row>
        <row r="17">
          <cell r="C17">
            <v>72201</v>
          </cell>
          <cell r="F17">
            <v>696</v>
          </cell>
        </row>
        <row r="18">
          <cell r="C18">
            <v>4116984</v>
          </cell>
          <cell r="F18">
            <v>168416</v>
          </cell>
        </row>
        <row r="19">
          <cell r="C19">
            <v>22554</v>
          </cell>
          <cell r="F19">
            <v>0</v>
          </cell>
        </row>
        <row r="20">
          <cell r="C20">
            <v>18854</v>
          </cell>
          <cell r="F20">
            <v>168416</v>
          </cell>
        </row>
        <row r="21">
          <cell r="C21">
            <v>3700</v>
          </cell>
          <cell r="F21">
            <v>93362</v>
          </cell>
        </row>
        <row r="22">
          <cell r="C22">
            <v>0</v>
          </cell>
          <cell r="F22">
            <v>78675</v>
          </cell>
        </row>
        <row r="23">
          <cell r="C23">
            <v>0</v>
          </cell>
          <cell r="F23">
            <v>14687</v>
          </cell>
        </row>
        <row r="24">
          <cell r="C24">
            <v>3594034</v>
          </cell>
          <cell r="F24">
            <v>0</v>
          </cell>
        </row>
        <row r="25">
          <cell r="C25">
            <v>0</v>
          </cell>
          <cell r="F25">
            <v>75054</v>
          </cell>
        </row>
        <row r="26">
          <cell r="C26">
            <v>45084</v>
          </cell>
          <cell r="F26">
            <v>0</v>
          </cell>
        </row>
        <row r="27">
          <cell r="C27">
            <v>73099</v>
          </cell>
          <cell r="F27">
            <v>0</v>
          </cell>
        </row>
        <row r="28">
          <cell r="C28">
            <v>401067</v>
          </cell>
          <cell r="F28">
            <v>193982</v>
          </cell>
        </row>
        <row r="29">
          <cell r="C29">
            <v>4113284</v>
          </cell>
          <cell r="F29">
            <v>75054</v>
          </cell>
        </row>
        <row r="30">
          <cell r="C30">
            <v>4041083</v>
          </cell>
          <cell r="F30">
            <v>93362</v>
          </cell>
        </row>
        <row r="183">
          <cell r="C183">
            <v>455081</v>
          </cell>
        </row>
        <row r="189">
          <cell r="C189">
            <v>221125</v>
          </cell>
        </row>
        <row r="221">
          <cell r="C221">
            <v>52412</v>
          </cell>
        </row>
      </sheetData>
      <sheetData sheetId="165" refreshError="1"/>
      <sheetData sheetId="166">
        <row r="5">
          <cell r="C5">
            <v>0</v>
          </cell>
          <cell r="F5">
            <v>0</v>
          </cell>
        </row>
        <row r="6">
          <cell r="C6">
            <v>-500</v>
          </cell>
          <cell r="F6">
            <v>-500</v>
          </cell>
        </row>
        <row r="7">
          <cell r="C7">
            <v>-500</v>
          </cell>
          <cell r="F7">
            <v>1510500</v>
          </cell>
        </row>
        <row r="8">
          <cell r="C8">
            <v>0</v>
          </cell>
          <cell r="F8">
            <v>0</v>
          </cell>
        </row>
        <row r="9">
          <cell r="C9">
            <v>0</v>
          </cell>
          <cell r="F9">
            <v>30545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30545</v>
          </cell>
        </row>
        <row r="12">
          <cell r="C12">
            <v>0</v>
          </cell>
          <cell r="F12">
            <v>13307</v>
          </cell>
        </row>
        <row r="13">
          <cell r="C13">
            <v>0</v>
          </cell>
          <cell r="F13">
            <v>17238</v>
          </cell>
        </row>
        <row r="14">
          <cell r="C14">
            <v>0</v>
          </cell>
          <cell r="F14">
            <v>0</v>
          </cell>
        </row>
        <row r="15">
          <cell r="C15">
            <v>-500</v>
          </cell>
          <cell r="F15">
            <v>0</v>
          </cell>
        </row>
        <row r="16">
          <cell r="C16">
            <v>0</v>
          </cell>
          <cell r="F16">
            <v>17238</v>
          </cell>
        </row>
        <row r="17">
          <cell r="C17">
            <v>1511000</v>
          </cell>
          <cell r="F17">
            <v>350</v>
          </cell>
        </row>
        <row r="18">
          <cell r="C18">
            <v>1510500</v>
          </cell>
          <cell r="F18">
            <v>16888</v>
          </cell>
        </row>
        <row r="19">
          <cell r="C19">
            <v>3500</v>
          </cell>
          <cell r="F19">
            <v>-1568</v>
          </cell>
        </row>
        <row r="20">
          <cell r="C20">
            <v>350</v>
          </cell>
          <cell r="F20">
            <v>15320</v>
          </cell>
        </row>
        <row r="21">
          <cell r="C21">
            <v>3150</v>
          </cell>
          <cell r="F21">
            <v>5000</v>
          </cell>
        </row>
        <row r="22">
          <cell r="C22">
            <v>0</v>
          </cell>
          <cell r="F22">
            <v>4250</v>
          </cell>
        </row>
        <row r="23">
          <cell r="C23">
            <v>0</v>
          </cell>
          <cell r="F23">
            <v>750</v>
          </cell>
        </row>
        <row r="24">
          <cell r="C24">
            <v>0</v>
          </cell>
          <cell r="F24">
            <v>0</v>
          </cell>
        </row>
        <row r="25">
          <cell r="C25">
            <v>0</v>
          </cell>
          <cell r="F25">
            <v>10320</v>
          </cell>
        </row>
        <row r="26">
          <cell r="C26">
            <v>0</v>
          </cell>
          <cell r="F26">
            <v>0</v>
          </cell>
        </row>
        <row r="27">
          <cell r="C27">
            <v>7350</v>
          </cell>
          <cell r="F27">
            <v>0</v>
          </cell>
        </row>
        <row r="28">
          <cell r="C28">
            <v>1500000</v>
          </cell>
          <cell r="F28">
            <v>16888</v>
          </cell>
        </row>
        <row r="29">
          <cell r="C29">
            <v>1507350</v>
          </cell>
          <cell r="F29">
            <v>10320</v>
          </cell>
        </row>
        <row r="30">
          <cell r="C30">
            <v>-3650</v>
          </cell>
          <cell r="F30">
            <v>6568</v>
          </cell>
        </row>
        <row r="221">
          <cell r="C221">
            <v>12968</v>
          </cell>
        </row>
      </sheetData>
      <sheetData sheetId="167" refreshError="1"/>
      <sheetData sheetId="168">
        <row r="5">
          <cell r="C5">
            <v>7000000</v>
          </cell>
          <cell r="F5">
            <v>0</v>
          </cell>
        </row>
        <row r="6">
          <cell r="C6">
            <v>684919</v>
          </cell>
          <cell r="F6">
            <v>8207319</v>
          </cell>
        </row>
        <row r="7">
          <cell r="C7">
            <v>7684919</v>
          </cell>
          <cell r="F7">
            <v>8302558</v>
          </cell>
        </row>
        <row r="8">
          <cell r="F8">
            <v>529092</v>
          </cell>
        </row>
        <row r="9">
          <cell r="C9">
            <v>0</v>
          </cell>
          <cell r="F9">
            <v>21636</v>
          </cell>
        </row>
        <row r="10">
          <cell r="F10">
            <v>0</v>
          </cell>
        </row>
        <row r="11">
          <cell r="F11">
            <v>550728</v>
          </cell>
        </row>
        <row r="12">
          <cell r="F12">
            <v>61910</v>
          </cell>
        </row>
        <row r="13">
          <cell r="C13">
            <v>152145</v>
          </cell>
          <cell r="F13">
            <v>488818</v>
          </cell>
        </row>
        <row r="14">
          <cell r="C14">
            <v>370255</v>
          </cell>
          <cell r="F14">
            <v>172282</v>
          </cell>
        </row>
        <row r="15">
          <cell r="C15">
            <v>8207319</v>
          </cell>
          <cell r="F15">
            <v>0</v>
          </cell>
        </row>
        <row r="16">
          <cell r="C16">
            <v>0</v>
          </cell>
          <cell r="F16">
            <v>316536</v>
          </cell>
        </row>
        <row r="17">
          <cell r="C17">
            <v>95239</v>
          </cell>
          <cell r="F17">
            <v>17641</v>
          </cell>
        </row>
        <row r="18">
          <cell r="C18">
            <v>8302558</v>
          </cell>
          <cell r="F18">
            <v>298895</v>
          </cell>
        </row>
        <row r="19">
          <cell r="C19">
            <v>834949</v>
          </cell>
          <cell r="F19">
            <v>-3444</v>
          </cell>
        </row>
        <row r="20">
          <cell r="C20">
            <v>202248</v>
          </cell>
          <cell r="F20">
            <v>295451</v>
          </cell>
        </row>
        <row r="21">
          <cell r="C21">
            <v>632701</v>
          </cell>
          <cell r="F21">
            <v>339662</v>
          </cell>
        </row>
        <row r="22">
          <cell r="C22">
            <v>0</v>
          </cell>
          <cell r="F22">
            <v>315306</v>
          </cell>
        </row>
        <row r="23">
          <cell r="C23">
            <v>0</v>
          </cell>
          <cell r="F23">
            <v>24356</v>
          </cell>
        </row>
        <row r="24">
          <cell r="C24">
            <v>7142405</v>
          </cell>
          <cell r="F24">
            <v>0</v>
          </cell>
        </row>
        <row r="25">
          <cell r="C25">
            <v>0</v>
          </cell>
          <cell r="F25">
            <v>228642</v>
          </cell>
        </row>
        <row r="26">
          <cell r="C26">
            <v>67456</v>
          </cell>
          <cell r="F26">
            <v>-272853</v>
          </cell>
        </row>
        <row r="27">
          <cell r="C27">
            <v>564</v>
          </cell>
          <cell r="F27">
            <v>0</v>
          </cell>
        </row>
        <row r="28">
          <cell r="C28">
            <v>459432</v>
          </cell>
          <cell r="F28">
            <v>471177</v>
          </cell>
        </row>
        <row r="29">
          <cell r="C29">
            <v>7669857</v>
          </cell>
          <cell r="F29">
            <v>228642</v>
          </cell>
        </row>
        <row r="30">
          <cell r="C30">
            <v>7574618</v>
          </cell>
          <cell r="F30">
            <v>70253</v>
          </cell>
        </row>
        <row r="183">
          <cell r="C183">
            <v>3630659</v>
          </cell>
        </row>
        <row r="189">
          <cell r="C189">
            <v>3101567</v>
          </cell>
        </row>
        <row r="221">
          <cell r="C221">
            <v>30293</v>
          </cell>
        </row>
        <row r="222">
          <cell r="C222">
            <v>1047</v>
          </cell>
        </row>
      </sheetData>
      <sheetData sheetId="169" refreshError="1"/>
      <sheetData sheetId="170">
        <row r="5">
          <cell r="C5">
            <v>5000000</v>
          </cell>
          <cell r="F5">
            <v>0</v>
          </cell>
        </row>
        <row r="6">
          <cell r="C6">
            <v>541476</v>
          </cell>
          <cell r="F6">
            <v>5541476</v>
          </cell>
        </row>
        <row r="7">
          <cell r="C7">
            <v>5541476</v>
          </cell>
          <cell r="F7">
            <v>5614543</v>
          </cell>
        </row>
        <row r="8">
          <cell r="C8">
            <v>0</v>
          </cell>
          <cell r="F8">
            <v>351891</v>
          </cell>
        </row>
        <row r="9">
          <cell r="C9">
            <v>0</v>
          </cell>
          <cell r="F9">
            <v>0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351891</v>
          </cell>
        </row>
        <row r="12">
          <cell r="C12">
            <v>0</v>
          </cell>
          <cell r="F12">
            <v>76659</v>
          </cell>
        </row>
        <row r="13">
          <cell r="C13">
            <v>0</v>
          </cell>
          <cell r="F13">
            <v>275232</v>
          </cell>
        </row>
        <row r="14">
          <cell r="C14">
            <v>0</v>
          </cell>
          <cell r="F14">
            <v>479</v>
          </cell>
        </row>
        <row r="15">
          <cell r="C15">
            <v>5541476</v>
          </cell>
          <cell r="F15">
            <v>0</v>
          </cell>
        </row>
        <row r="16">
          <cell r="C16">
            <v>0</v>
          </cell>
          <cell r="F16">
            <v>274753</v>
          </cell>
        </row>
        <row r="17">
          <cell r="C17">
            <v>73067</v>
          </cell>
          <cell r="F17">
            <v>1100</v>
          </cell>
        </row>
        <row r="18">
          <cell r="C18">
            <v>5614543</v>
          </cell>
          <cell r="F18">
            <v>273653</v>
          </cell>
        </row>
        <row r="19">
          <cell r="C19">
            <v>11000</v>
          </cell>
          <cell r="F19">
            <v>-6637</v>
          </cell>
        </row>
        <row r="20">
          <cell r="C20">
            <v>7272</v>
          </cell>
          <cell r="F20">
            <v>267016</v>
          </cell>
        </row>
        <row r="21">
          <cell r="C21">
            <v>3728</v>
          </cell>
          <cell r="F21">
            <v>232170</v>
          </cell>
        </row>
        <row r="22">
          <cell r="C22">
            <v>0</v>
          </cell>
          <cell r="F22">
            <v>209887</v>
          </cell>
        </row>
        <row r="23">
          <cell r="F23">
            <v>22283</v>
          </cell>
        </row>
        <row r="24">
          <cell r="C24">
            <v>0</v>
          </cell>
          <cell r="F24">
            <v>0</v>
          </cell>
        </row>
        <row r="25">
          <cell r="C25">
            <v>0</v>
          </cell>
          <cell r="F25">
            <v>34846</v>
          </cell>
        </row>
        <row r="26">
          <cell r="C26">
            <v>5562468</v>
          </cell>
          <cell r="F26">
            <v>0</v>
          </cell>
        </row>
        <row r="27">
          <cell r="C27">
            <v>10156</v>
          </cell>
          <cell r="F27">
            <v>0</v>
          </cell>
        </row>
        <row r="28">
          <cell r="C28">
            <v>38191</v>
          </cell>
          <cell r="F28">
            <v>274132</v>
          </cell>
        </row>
        <row r="29">
          <cell r="C29">
            <v>5610815</v>
          </cell>
          <cell r="F29">
            <v>34846</v>
          </cell>
        </row>
        <row r="30">
          <cell r="C30">
            <v>5537748</v>
          </cell>
          <cell r="F30">
            <v>238807</v>
          </cell>
        </row>
        <row r="183">
          <cell r="C183">
            <v>410194</v>
          </cell>
        </row>
        <row r="189">
          <cell r="C189">
            <v>58303</v>
          </cell>
        </row>
        <row r="221">
          <cell r="C221">
            <v>69211</v>
          </cell>
        </row>
        <row r="222">
          <cell r="C222">
            <v>6807</v>
          </cell>
        </row>
      </sheetData>
      <sheetData sheetId="171" refreshError="1"/>
      <sheetData sheetId="172">
        <row r="5">
          <cell r="C5">
            <v>7000000</v>
          </cell>
          <cell r="F5">
            <v>0</v>
          </cell>
        </row>
        <row r="6">
          <cell r="C6">
            <v>1680897</v>
          </cell>
          <cell r="F6">
            <v>9286981</v>
          </cell>
        </row>
        <row r="7">
          <cell r="C7">
            <v>8680897</v>
          </cell>
          <cell r="F7">
            <v>13334554</v>
          </cell>
        </row>
        <row r="8">
          <cell r="C8">
            <v>0</v>
          </cell>
          <cell r="F8">
            <v>976080</v>
          </cell>
        </row>
        <row r="9">
          <cell r="C9">
            <v>0</v>
          </cell>
          <cell r="F9">
            <v>782292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1758372</v>
          </cell>
        </row>
        <row r="12">
          <cell r="C12">
            <v>0</v>
          </cell>
          <cell r="F12">
            <v>985174</v>
          </cell>
        </row>
        <row r="13">
          <cell r="C13">
            <v>0</v>
          </cell>
          <cell r="F13">
            <v>773198</v>
          </cell>
        </row>
        <row r="14">
          <cell r="C14">
            <v>606084</v>
          </cell>
          <cell r="F14">
            <v>64738</v>
          </cell>
        </row>
        <row r="15">
          <cell r="C15">
            <v>9286981</v>
          </cell>
          <cell r="F15">
            <v>0</v>
          </cell>
        </row>
        <row r="16">
          <cell r="C16">
            <v>0</v>
          </cell>
          <cell r="F16">
            <v>708460</v>
          </cell>
        </row>
        <row r="17">
          <cell r="C17">
            <v>4047573</v>
          </cell>
          <cell r="F17">
            <v>20759</v>
          </cell>
        </row>
        <row r="18">
          <cell r="C18">
            <v>13334554</v>
          </cell>
          <cell r="F18">
            <v>687701</v>
          </cell>
        </row>
        <row r="19">
          <cell r="C19">
            <v>168143</v>
          </cell>
          <cell r="F19">
            <v>78000</v>
          </cell>
        </row>
        <row r="20">
          <cell r="C20">
            <v>92342</v>
          </cell>
          <cell r="F20">
            <v>765701</v>
          </cell>
        </row>
        <row r="21">
          <cell r="C21">
            <v>75801</v>
          </cell>
          <cell r="F21">
            <v>607220</v>
          </cell>
        </row>
        <row r="22">
          <cell r="C22">
            <v>0</v>
          </cell>
          <cell r="F22">
            <v>504354</v>
          </cell>
        </row>
        <row r="23">
          <cell r="C23">
            <v>0</v>
          </cell>
          <cell r="F23">
            <v>102866</v>
          </cell>
        </row>
        <row r="24">
          <cell r="C24">
            <v>6945990</v>
          </cell>
          <cell r="F24">
            <v>0</v>
          </cell>
        </row>
        <row r="25">
          <cell r="C25">
            <v>0</v>
          </cell>
          <cell r="F25">
            <v>159085</v>
          </cell>
        </row>
        <row r="26">
          <cell r="C26">
            <v>854646</v>
          </cell>
          <cell r="F26">
            <v>-604</v>
          </cell>
        </row>
        <row r="27">
          <cell r="C27">
            <v>24005</v>
          </cell>
          <cell r="F27">
            <v>0</v>
          </cell>
        </row>
        <row r="28">
          <cell r="C28">
            <v>5434112</v>
          </cell>
          <cell r="F28">
            <v>752439</v>
          </cell>
        </row>
        <row r="29">
          <cell r="C29">
            <v>13258753</v>
          </cell>
          <cell r="F29">
            <v>159085</v>
          </cell>
        </row>
        <row r="30">
          <cell r="C30">
            <v>9211180</v>
          </cell>
          <cell r="F30">
            <v>528616</v>
          </cell>
        </row>
        <row r="183">
          <cell r="C183">
            <v>5509663</v>
          </cell>
        </row>
        <row r="189">
          <cell r="C189">
            <v>4533583</v>
          </cell>
        </row>
        <row r="221">
          <cell r="C221">
            <v>161497</v>
          </cell>
        </row>
        <row r="222">
          <cell r="C222">
            <v>4061</v>
          </cell>
        </row>
      </sheetData>
      <sheetData sheetId="173" refreshError="1"/>
      <sheetData sheetId="174">
        <row r="5">
          <cell r="C5">
            <v>5000000</v>
          </cell>
          <cell r="F5">
            <v>0</v>
          </cell>
        </row>
        <row r="6">
          <cell r="C6">
            <v>-271353</v>
          </cell>
          <cell r="F6">
            <v>5637794</v>
          </cell>
        </row>
        <row r="7">
          <cell r="C7">
            <v>4728647</v>
          </cell>
          <cell r="F7">
            <v>8789095</v>
          </cell>
        </row>
        <row r="8">
          <cell r="C8">
            <v>0</v>
          </cell>
          <cell r="F8">
            <v>577063</v>
          </cell>
        </row>
        <row r="9">
          <cell r="C9">
            <v>612141</v>
          </cell>
          <cell r="F9">
            <v>1082333</v>
          </cell>
        </row>
        <row r="10">
          <cell r="F10">
            <v>-4008</v>
          </cell>
        </row>
        <row r="11">
          <cell r="F11">
            <v>1655388</v>
          </cell>
        </row>
        <row r="12">
          <cell r="F12">
            <v>914953</v>
          </cell>
        </row>
        <row r="13">
          <cell r="C13">
            <v>0</v>
          </cell>
          <cell r="F13">
            <v>740435</v>
          </cell>
        </row>
        <row r="14">
          <cell r="C14">
            <v>297006</v>
          </cell>
          <cell r="F14">
            <v>151179</v>
          </cell>
        </row>
        <row r="15">
          <cell r="C15">
            <v>5637794</v>
          </cell>
          <cell r="F15">
            <v>0</v>
          </cell>
        </row>
        <row r="16">
          <cell r="C16">
            <v>0</v>
          </cell>
          <cell r="F16">
            <v>589256</v>
          </cell>
        </row>
        <row r="17">
          <cell r="C17">
            <v>3151301</v>
          </cell>
          <cell r="F17">
            <v>26397</v>
          </cell>
        </row>
        <row r="18">
          <cell r="C18">
            <v>8789095</v>
          </cell>
          <cell r="F18">
            <v>562859</v>
          </cell>
        </row>
        <row r="19">
          <cell r="C19">
            <v>1512424</v>
          </cell>
          <cell r="F19">
            <v>-17026</v>
          </cell>
        </row>
        <row r="20">
          <cell r="C20">
            <v>171942</v>
          </cell>
          <cell r="F20">
            <v>545833</v>
          </cell>
        </row>
        <row r="21">
          <cell r="C21">
            <v>1340482</v>
          </cell>
          <cell r="F21">
            <v>111941</v>
          </cell>
        </row>
        <row r="22">
          <cell r="C22">
            <v>0</v>
          </cell>
          <cell r="F22">
            <v>110776</v>
          </cell>
        </row>
        <row r="23">
          <cell r="C23">
            <v>0</v>
          </cell>
          <cell r="F23">
            <v>1165</v>
          </cell>
        </row>
        <row r="24">
          <cell r="C24">
            <v>56205</v>
          </cell>
          <cell r="F24">
            <v>0</v>
          </cell>
        </row>
        <row r="25">
          <cell r="C25">
            <v>0</v>
          </cell>
          <cell r="F25">
            <v>430457</v>
          </cell>
        </row>
        <row r="26">
          <cell r="C26">
            <v>2743024</v>
          </cell>
          <cell r="F26">
            <v>3435</v>
          </cell>
        </row>
        <row r="27">
          <cell r="C27">
            <v>19680</v>
          </cell>
          <cell r="F27">
            <v>0</v>
          </cell>
        </row>
        <row r="28">
          <cell r="C28">
            <v>4629704</v>
          </cell>
          <cell r="F28">
            <v>714038</v>
          </cell>
        </row>
        <row r="29">
          <cell r="C29">
            <v>7448613</v>
          </cell>
          <cell r="F29">
            <v>430457</v>
          </cell>
        </row>
        <row r="30">
          <cell r="C30">
            <v>4297312</v>
          </cell>
          <cell r="F30">
            <v>132402</v>
          </cell>
        </row>
        <row r="183">
          <cell r="C183">
            <v>15832741</v>
          </cell>
        </row>
        <row r="189">
          <cell r="C189">
            <v>15255678</v>
          </cell>
        </row>
        <row r="221">
          <cell r="C221">
            <v>456271</v>
          </cell>
        </row>
        <row r="222">
          <cell r="C222">
            <v>1334</v>
          </cell>
        </row>
      </sheetData>
      <sheetData sheetId="175" refreshError="1"/>
      <sheetData sheetId="176">
        <row r="5">
          <cell r="C5">
            <v>15000000</v>
          </cell>
          <cell r="F5">
            <v>0</v>
          </cell>
        </row>
        <row r="6">
          <cell r="C6">
            <v>21846606</v>
          </cell>
          <cell r="F6">
            <v>36846606</v>
          </cell>
        </row>
        <row r="7">
          <cell r="C7">
            <v>36846606</v>
          </cell>
          <cell r="F7">
            <v>40466225</v>
          </cell>
        </row>
        <row r="8">
          <cell r="C8">
            <v>0</v>
          </cell>
          <cell r="F8">
            <v>19234493</v>
          </cell>
        </row>
        <row r="9">
          <cell r="C9">
            <v>0</v>
          </cell>
          <cell r="F9">
            <v>0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19234493</v>
          </cell>
        </row>
        <row r="12">
          <cell r="C12">
            <v>0</v>
          </cell>
          <cell r="F12">
            <v>1598921</v>
          </cell>
        </row>
        <row r="13">
          <cell r="C13">
            <v>0</v>
          </cell>
          <cell r="F13">
            <v>17635572</v>
          </cell>
        </row>
        <row r="14">
          <cell r="C14">
            <v>0</v>
          </cell>
          <cell r="F14">
            <v>798609</v>
          </cell>
        </row>
        <row r="15">
          <cell r="C15">
            <v>36846606</v>
          </cell>
          <cell r="F15">
            <v>0</v>
          </cell>
        </row>
        <row r="16">
          <cell r="C16">
            <v>0</v>
          </cell>
          <cell r="F16">
            <v>16836963</v>
          </cell>
        </row>
        <row r="17">
          <cell r="C17">
            <v>3619619</v>
          </cell>
          <cell r="F17">
            <v>161603</v>
          </cell>
        </row>
        <row r="18">
          <cell r="C18">
            <v>40466225</v>
          </cell>
          <cell r="F18">
            <v>16675360</v>
          </cell>
        </row>
        <row r="19">
          <cell r="C19">
            <v>934009</v>
          </cell>
          <cell r="F19">
            <v>967662</v>
          </cell>
        </row>
        <row r="20">
          <cell r="C20">
            <v>192051</v>
          </cell>
          <cell r="F20">
            <v>17643022</v>
          </cell>
        </row>
        <row r="21">
          <cell r="C21">
            <v>741958</v>
          </cell>
          <cell r="F21">
            <v>17572164</v>
          </cell>
        </row>
        <row r="22">
          <cell r="C22">
            <v>0</v>
          </cell>
          <cell r="F22">
            <v>16874482</v>
          </cell>
        </row>
        <row r="23">
          <cell r="C23">
            <v>0</v>
          </cell>
          <cell r="F23">
            <v>697682</v>
          </cell>
        </row>
        <row r="24">
          <cell r="C24">
            <v>1000000</v>
          </cell>
          <cell r="F24">
            <v>0</v>
          </cell>
        </row>
        <row r="25">
          <cell r="C25">
            <v>0</v>
          </cell>
          <cell r="F25">
            <v>70858</v>
          </cell>
        </row>
        <row r="26">
          <cell r="C26">
            <v>7790621</v>
          </cell>
          <cell r="F26">
            <v>0</v>
          </cell>
        </row>
        <row r="27">
          <cell r="C27">
            <v>15041269</v>
          </cell>
          <cell r="F27">
            <v>0</v>
          </cell>
        </row>
        <row r="28">
          <cell r="C28">
            <v>15892377</v>
          </cell>
          <cell r="F28">
            <v>17473969</v>
          </cell>
        </row>
        <row r="29">
          <cell r="C29">
            <v>39724267</v>
          </cell>
          <cell r="F29">
            <v>70858</v>
          </cell>
        </row>
        <row r="30">
          <cell r="C30">
            <v>36104648</v>
          </cell>
          <cell r="F30">
            <v>16604502</v>
          </cell>
        </row>
        <row r="183">
          <cell r="C183">
            <v>19282348</v>
          </cell>
        </row>
        <row r="189">
          <cell r="C189">
            <v>47855</v>
          </cell>
        </row>
        <row r="221">
          <cell r="C221">
            <v>1531281</v>
          </cell>
        </row>
        <row r="222">
          <cell r="C222">
            <v>8521</v>
          </cell>
        </row>
      </sheetData>
      <sheetData sheetId="177" refreshError="1"/>
      <sheetData sheetId="178">
        <row r="5">
          <cell r="C5">
            <v>2500000</v>
          </cell>
          <cell r="F5">
            <v>0</v>
          </cell>
        </row>
        <row r="6">
          <cell r="C6">
            <v>-331954</v>
          </cell>
          <cell r="F6">
            <v>2168046</v>
          </cell>
        </row>
        <row r="7">
          <cell r="C7">
            <v>2168046</v>
          </cell>
          <cell r="F7">
            <v>3141404</v>
          </cell>
        </row>
        <row r="8">
          <cell r="C8">
            <v>0</v>
          </cell>
          <cell r="F8">
            <v>-247054</v>
          </cell>
        </row>
        <row r="9">
          <cell r="C9">
            <v>0</v>
          </cell>
          <cell r="F9">
            <v>2589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-244465</v>
          </cell>
        </row>
        <row r="12">
          <cell r="C12">
            <v>0</v>
          </cell>
          <cell r="F12">
            <v>38538</v>
          </cell>
        </row>
        <row r="13">
          <cell r="C13">
            <v>0</v>
          </cell>
          <cell r="F13">
            <v>-283003</v>
          </cell>
        </row>
        <row r="14">
          <cell r="C14">
            <v>0</v>
          </cell>
          <cell r="F14">
            <v>8539</v>
          </cell>
        </row>
        <row r="15">
          <cell r="C15">
            <v>2168046</v>
          </cell>
          <cell r="F15">
            <v>0</v>
          </cell>
        </row>
        <row r="16">
          <cell r="C16">
            <v>0</v>
          </cell>
          <cell r="F16">
            <v>-291542</v>
          </cell>
        </row>
        <row r="17">
          <cell r="C17">
            <v>973358</v>
          </cell>
          <cell r="F17">
            <v>20425</v>
          </cell>
        </row>
        <row r="18">
          <cell r="C18">
            <v>3141404</v>
          </cell>
          <cell r="F18">
            <v>-311967</v>
          </cell>
        </row>
        <row r="19">
          <cell r="C19">
            <v>450836</v>
          </cell>
          <cell r="F19">
            <v>42320</v>
          </cell>
        </row>
        <row r="20">
          <cell r="C20">
            <v>299051</v>
          </cell>
          <cell r="F20">
            <v>-269647</v>
          </cell>
        </row>
        <row r="21">
          <cell r="C21">
            <v>151785</v>
          </cell>
          <cell r="F21">
            <v>-251380</v>
          </cell>
        </row>
        <row r="22">
          <cell r="C22">
            <v>0</v>
          </cell>
          <cell r="F22">
            <v>-251380</v>
          </cell>
        </row>
        <row r="23">
          <cell r="C23">
            <v>0</v>
          </cell>
          <cell r="F23">
            <v>0</v>
          </cell>
        </row>
        <row r="24">
          <cell r="C24">
            <v>2724088</v>
          </cell>
          <cell r="F24">
            <v>0</v>
          </cell>
        </row>
        <row r="25">
          <cell r="C25">
            <v>0</v>
          </cell>
          <cell r="F25">
            <v>101858</v>
          </cell>
        </row>
        <row r="26">
          <cell r="C26">
            <v>198604</v>
          </cell>
          <cell r="F26">
            <v>-120125</v>
          </cell>
        </row>
        <row r="27">
          <cell r="C27">
            <v>0</v>
          </cell>
          <cell r="F27">
            <v>0</v>
          </cell>
        </row>
        <row r="28">
          <cell r="C28">
            <v>66927</v>
          </cell>
          <cell r="F28">
            <v>-303428</v>
          </cell>
        </row>
        <row r="29">
          <cell r="C29">
            <v>2989619</v>
          </cell>
          <cell r="F29">
            <v>101858</v>
          </cell>
        </row>
        <row r="30">
          <cell r="C30">
            <v>2016261</v>
          </cell>
          <cell r="F30">
            <v>-413825</v>
          </cell>
        </row>
        <row r="183">
          <cell r="C183">
            <v>60899</v>
          </cell>
        </row>
        <row r="189">
          <cell r="C189">
            <v>307953</v>
          </cell>
        </row>
        <row r="221">
          <cell r="C221">
            <v>42117</v>
          </cell>
        </row>
        <row r="222">
          <cell r="C222">
            <v>3832</v>
          </cell>
        </row>
      </sheetData>
      <sheetData sheetId="179" refreshError="1"/>
      <sheetData sheetId="180">
        <row r="5">
          <cell r="C5">
            <v>3819312</v>
          </cell>
          <cell r="F5">
            <v>0</v>
          </cell>
        </row>
        <row r="6">
          <cell r="C6">
            <v>220406</v>
          </cell>
          <cell r="F6">
            <v>4039718</v>
          </cell>
        </row>
        <row r="7">
          <cell r="C7">
            <v>4039718</v>
          </cell>
          <cell r="F7">
            <v>4293441</v>
          </cell>
        </row>
        <row r="8">
          <cell r="C8">
            <v>0</v>
          </cell>
          <cell r="F8">
            <v>92527</v>
          </cell>
        </row>
        <row r="9">
          <cell r="C9">
            <v>0</v>
          </cell>
          <cell r="F9">
            <v>62544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155071</v>
          </cell>
        </row>
        <row r="12">
          <cell r="C12">
            <v>0</v>
          </cell>
          <cell r="F12">
            <v>50826</v>
          </cell>
        </row>
        <row r="13">
          <cell r="C13">
            <v>0</v>
          </cell>
          <cell r="F13">
            <v>104245</v>
          </cell>
        </row>
        <row r="14">
          <cell r="C14">
            <v>0</v>
          </cell>
          <cell r="F14">
            <v>28992</v>
          </cell>
        </row>
        <row r="15">
          <cell r="C15">
            <v>4039718</v>
          </cell>
          <cell r="F15">
            <v>0</v>
          </cell>
        </row>
        <row r="16">
          <cell r="C16">
            <v>0</v>
          </cell>
          <cell r="F16">
            <v>75253</v>
          </cell>
        </row>
        <row r="17">
          <cell r="C17">
            <v>253723</v>
          </cell>
          <cell r="F17">
            <v>912</v>
          </cell>
        </row>
        <row r="18">
          <cell r="C18">
            <v>4293441</v>
          </cell>
          <cell r="F18">
            <v>74341</v>
          </cell>
        </row>
        <row r="19">
          <cell r="C19">
            <v>0</v>
          </cell>
          <cell r="F19">
            <v>-5956</v>
          </cell>
        </row>
        <row r="20">
          <cell r="C20">
            <v>0</v>
          </cell>
          <cell r="F20">
            <v>68385</v>
          </cell>
        </row>
        <row r="21">
          <cell r="C21">
            <v>0</v>
          </cell>
          <cell r="F21">
            <v>31510</v>
          </cell>
        </row>
        <row r="22">
          <cell r="C22">
            <v>0</v>
          </cell>
          <cell r="F22">
            <v>27859</v>
          </cell>
        </row>
        <row r="23">
          <cell r="C23">
            <v>0</v>
          </cell>
          <cell r="F23">
            <v>3651</v>
          </cell>
        </row>
        <row r="24">
          <cell r="C24">
            <v>685481</v>
          </cell>
          <cell r="F24">
            <v>0</v>
          </cell>
        </row>
        <row r="25">
          <cell r="C25">
            <v>0</v>
          </cell>
          <cell r="F25">
            <v>142708</v>
          </cell>
        </row>
        <row r="26">
          <cell r="C26">
            <v>3368813</v>
          </cell>
          <cell r="F26">
            <v>-105833</v>
          </cell>
        </row>
        <row r="27">
          <cell r="C27">
            <v>0</v>
          </cell>
          <cell r="F27">
            <v>0</v>
          </cell>
        </row>
        <row r="28">
          <cell r="C28">
            <v>239147</v>
          </cell>
          <cell r="F28">
            <v>103333</v>
          </cell>
        </row>
        <row r="29">
          <cell r="C29">
            <v>4293441</v>
          </cell>
          <cell r="F29">
            <v>142708</v>
          </cell>
        </row>
        <row r="30">
          <cell r="C30">
            <v>4039718</v>
          </cell>
          <cell r="F30">
            <v>-68367</v>
          </cell>
        </row>
        <row r="183">
          <cell r="C183">
            <v>423290</v>
          </cell>
        </row>
        <row r="189">
          <cell r="C189">
            <v>330763</v>
          </cell>
        </row>
        <row r="221">
          <cell r="C221">
            <v>35968</v>
          </cell>
        </row>
      </sheetData>
      <sheetData sheetId="181" refreshError="1"/>
      <sheetData sheetId="182">
        <row r="5">
          <cell r="C5">
            <v>7500000</v>
          </cell>
          <cell r="F5">
            <v>0</v>
          </cell>
        </row>
        <row r="6">
          <cell r="C6">
            <v>1330669</v>
          </cell>
          <cell r="F6">
            <v>8835067</v>
          </cell>
        </row>
        <row r="7">
          <cell r="C7">
            <v>8830669</v>
          </cell>
          <cell r="F7">
            <v>9561923</v>
          </cell>
        </row>
        <row r="8">
          <cell r="C8">
            <v>0</v>
          </cell>
          <cell r="F8">
            <v>819037</v>
          </cell>
        </row>
        <row r="9">
          <cell r="C9">
            <v>4398</v>
          </cell>
          <cell r="F9">
            <v>0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819037</v>
          </cell>
        </row>
        <row r="12">
          <cell r="C12">
            <v>0</v>
          </cell>
          <cell r="F12">
            <v>43250</v>
          </cell>
        </row>
        <row r="13">
          <cell r="C13">
            <v>0</v>
          </cell>
          <cell r="F13">
            <v>775787</v>
          </cell>
        </row>
        <row r="14">
          <cell r="C14">
            <v>0</v>
          </cell>
          <cell r="F14">
            <v>13620</v>
          </cell>
        </row>
        <row r="15">
          <cell r="C15">
            <v>8835067</v>
          </cell>
          <cell r="F15">
            <v>0</v>
          </cell>
        </row>
        <row r="16">
          <cell r="C16">
            <v>0</v>
          </cell>
          <cell r="F16">
            <v>762167</v>
          </cell>
        </row>
        <row r="17">
          <cell r="C17">
            <v>726856</v>
          </cell>
          <cell r="F17">
            <v>446876</v>
          </cell>
        </row>
        <row r="18">
          <cell r="C18">
            <v>9561923</v>
          </cell>
          <cell r="F18">
            <v>315291</v>
          </cell>
        </row>
        <row r="19">
          <cell r="C19">
            <v>9658548</v>
          </cell>
          <cell r="F19">
            <v>-2077</v>
          </cell>
        </row>
        <row r="20">
          <cell r="C20">
            <v>2713458</v>
          </cell>
          <cell r="F20">
            <v>313214</v>
          </cell>
        </row>
        <row r="21">
          <cell r="C21">
            <v>6945090</v>
          </cell>
          <cell r="F21">
            <v>285121</v>
          </cell>
        </row>
        <row r="22">
          <cell r="C22">
            <v>0</v>
          </cell>
          <cell r="F22">
            <v>255589</v>
          </cell>
        </row>
        <row r="23">
          <cell r="C23">
            <v>0</v>
          </cell>
          <cell r="F23">
            <v>29532</v>
          </cell>
        </row>
        <row r="24">
          <cell r="C24">
            <v>9256</v>
          </cell>
          <cell r="F24">
            <v>0</v>
          </cell>
        </row>
        <row r="25">
          <cell r="C25">
            <v>0</v>
          </cell>
          <cell r="F25">
            <v>58093</v>
          </cell>
        </row>
        <row r="26">
          <cell r="C26">
            <v>1526216</v>
          </cell>
          <cell r="F26">
            <v>-30000</v>
          </cell>
        </row>
        <row r="27">
          <cell r="C27">
            <v>2244</v>
          </cell>
          <cell r="F27">
            <v>0</v>
          </cell>
        </row>
        <row r="28">
          <cell r="C28">
            <v>1079117</v>
          </cell>
          <cell r="F28">
            <v>328911</v>
          </cell>
        </row>
        <row r="29">
          <cell r="C29">
            <v>2616833</v>
          </cell>
          <cell r="F29">
            <v>58093</v>
          </cell>
        </row>
        <row r="30">
          <cell r="C30">
            <v>1889977</v>
          </cell>
          <cell r="F30">
            <v>257198</v>
          </cell>
        </row>
        <row r="183">
          <cell r="C183">
            <v>822378</v>
          </cell>
        </row>
        <row r="189">
          <cell r="C189">
            <v>3341</v>
          </cell>
        </row>
        <row r="221">
          <cell r="C221">
            <v>28343</v>
          </cell>
        </row>
        <row r="222">
          <cell r="C222">
            <v>1193</v>
          </cell>
        </row>
      </sheetData>
      <sheetData sheetId="183" refreshError="1"/>
      <sheetData sheetId="184">
        <row r="5">
          <cell r="C5">
            <v>12500000</v>
          </cell>
          <cell r="F5">
            <v>0</v>
          </cell>
        </row>
        <row r="6">
          <cell r="C6">
            <v>1278138</v>
          </cell>
          <cell r="F6">
            <v>13778138</v>
          </cell>
        </row>
        <row r="7">
          <cell r="C7">
            <v>13778138</v>
          </cell>
          <cell r="F7">
            <v>23706051</v>
          </cell>
        </row>
        <row r="8">
          <cell r="C8">
            <v>0</v>
          </cell>
          <cell r="F8">
            <v>9890954</v>
          </cell>
        </row>
        <row r="9">
          <cell r="C9">
            <v>0</v>
          </cell>
          <cell r="F9">
            <v>0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9890954</v>
          </cell>
        </row>
        <row r="12">
          <cell r="C12">
            <v>0</v>
          </cell>
          <cell r="F12">
            <v>5034903</v>
          </cell>
        </row>
        <row r="13">
          <cell r="C13">
            <v>0</v>
          </cell>
          <cell r="F13">
            <v>4856051</v>
          </cell>
        </row>
        <row r="14">
          <cell r="C14">
            <v>0</v>
          </cell>
          <cell r="F14">
            <v>804482</v>
          </cell>
        </row>
        <row r="15">
          <cell r="C15">
            <v>13778138</v>
          </cell>
          <cell r="F15">
            <v>0</v>
          </cell>
        </row>
        <row r="16">
          <cell r="C16">
            <v>0</v>
          </cell>
          <cell r="F16">
            <v>4051569</v>
          </cell>
        </row>
        <row r="17">
          <cell r="C17">
            <v>9927913</v>
          </cell>
          <cell r="F17">
            <v>41366</v>
          </cell>
        </row>
        <row r="18">
          <cell r="C18">
            <v>23706051</v>
          </cell>
          <cell r="F18">
            <v>4010203</v>
          </cell>
        </row>
        <row r="19">
          <cell r="C19">
            <v>7045713</v>
          </cell>
          <cell r="F19">
            <v>-485047</v>
          </cell>
        </row>
        <row r="20">
          <cell r="C20">
            <v>161067</v>
          </cell>
          <cell r="F20">
            <v>3525156</v>
          </cell>
        </row>
        <row r="21">
          <cell r="C21">
            <v>6884646</v>
          </cell>
          <cell r="F21">
            <v>2576128</v>
          </cell>
        </row>
        <row r="22">
          <cell r="C22">
            <v>0</v>
          </cell>
          <cell r="F22">
            <v>2361566</v>
          </cell>
        </row>
        <row r="23">
          <cell r="C23">
            <v>0</v>
          </cell>
          <cell r="F23">
            <v>214562</v>
          </cell>
        </row>
        <row r="24">
          <cell r="C24">
            <v>2292963</v>
          </cell>
          <cell r="F24">
            <v>0</v>
          </cell>
        </row>
        <row r="25">
          <cell r="C25">
            <v>0</v>
          </cell>
          <cell r="F25">
            <v>1005695</v>
          </cell>
        </row>
        <row r="26">
          <cell r="C26">
            <v>12887670</v>
          </cell>
          <cell r="F26">
            <v>-56667</v>
          </cell>
        </row>
        <row r="27">
          <cell r="C27">
            <v>609856</v>
          </cell>
          <cell r="F27">
            <v>0</v>
          </cell>
        </row>
        <row r="28">
          <cell r="C28">
            <v>1030916</v>
          </cell>
          <cell r="F28">
            <v>4814685</v>
          </cell>
        </row>
        <row r="29">
          <cell r="C29">
            <v>16821405</v>
          </cell>
          <cell r="F29">
            <v>1005695</v>
          </cell>
        </row>
        <row r="30">
          <cell r="C30">
            <v>6893492</v>
          </cell>
          <cell r="F30">
            <v>3004508</v>
          </cell>
        </row>
        <row r="183">
          <cell r="C183">
            <v>13866363</v>
          </cell>
        </row>
        <row r="189">
          <cell r="C189">
            <v>3975409</v>
          </cell>
        </row>
        <row r="221">
          <cell r="C221">
            <v>465488</v>
          </cell>
        </row>
        <row r="222">
          <cell r="C222">
            <v>2449</v>
          </cell>
        </row>
      </sheetData>
      <sheetData sheetId="185" refreshError="1"/>
      <sheetData sheetId="186">
        <row r="5">
          <cell r="C5">
            <v>15000000</v>
          </cell>
          <cell r="F5">
            <v>0</v>
          </cell>
        </row>
        <row r="6">
          <cell r="C6">
            <v>891977</v>
          </cell>
          <cell r="F6">
            <v>15989977</v>
          </cell>
        </row>
        <row r="7">
          <cell r="C7">
            <v>15891977</v>
          </cell>
          <cell r="F7">
            <v>16141871</v>
          </cell>
        </row>
        <row r="8">
          <cell r="C8">
            <v>0</v>
          </cell>
          <cell r="F8">
            <v>682589</v>
          </cell>
        </row>
        <row r="9">
          <cell r="C9">
            <v>0</v>
          </cell>
          <cell r="F9">
            <v>56093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738682</v>
          </cell>
        </row>
        <row r="12">
          <cell r="C12">
            <v>0</v>
          </cell>
          <cell r="F12">
            <v>171871</v>
          </cell>
        </row>
        <row r="13">
          <cell r="C13">
            <v>0</v>
          </cell>
          <cell r="F13">
            <v>566811</v>
          </cell>
        </row>
        <row r="14">
          <cell r="C14">
            <v>98000</v>
          </cell>
          <cell r="F14">
            <v>0</v>
          </cell>
        </row>
        <row r="15">
          <cell r="C15">
            <v>15989977</v>
          </cell>
          <cell r="F15">
            <v>0</v>
          </cell>
        </row>
        <row r="16">
          <cell r="C16">
            <v>0</v>
          </cell>
          <cell r="F16">
            <v>566811</v>
          </cell>
        </row>
        <row r="17">
          <cell r="C17">
            <v>151894</v>
          </cell>
          <cell r="F17">
            <v>9320</v>
          </cell>
        </row>
        <row r="18">
          <cell r="C18">
            <v>16141871</v>
          </cell>
          <cell r="F18">
            <v>557491</v>
          </cell>
        </row>
        <row r="19">
          <cell r="C19">
            <v>93203</v>
          </cell>
          <cell r="F19">
            <v>-96101</v>
          </cell>
        </row>
        <row r="20">
          <cell r="C20">
            <v>64953</v>
          </cell>
          <cell r="F20">
            <v>461390</v>
          </cell>
        </row>
        <row r="21">
          <cell r="C21">
            <v>28250</v>
          </cell>
          <cell r="F21">
            <v>461390</v>
          </cell>
        </row>
        <row r="22">
          <cell r="C22">
            <v>0</v>
          </cell>
          <cell r="F22">
            <v>392181</v>
          </cell>
        </row>
        <row r="23">
          <cell r="C23">
            <v>0</v>
          </cell>
          <cell r="F23">
            <v>69209</v>
          </cell>
        </row>
        <row r="24">
          <cell r="C24">
            <v>0</v>
          </cell>
          <cell r="F24">
            <v>0</v>
          </cell>
        </row>
        <row r="25">
          <cell r="C25">
            <v>0</v>
          </cell>
          <cell r="F25">
            <v>0</v>
          </cell>
        </row>
        <row r="26">
          <cell r="C26">
            <v>15386786</v>
          </cell>
          <cell r="F26">
            <v>0</v>
          </cell>
        </row>
        <row r="27">
          <cell r="C27">
            <v>70835</v>
          </cell>
          <cell r="F27">
            <v>0</v>
          </cell>
        </row>
        <row r="28">
          <cell r="C28">
            <v>656000</v>
          </cell>
          <cell r="F28">
            <v>557491</v>
          </cell>
        </row>
        <row r="29">
          <cell r="C29">
            <v>16113621</v>
          </cell>
          <cell r="F29">
            <v>0</v>
          </cell>
        </row>
        <row r="30">
          <cell r="C30">
            <v>15961727</v>
          </cell>
          <cell r="F30">
            <v>557491</v>
          </cell>
        </row>
        <row r="183">
          <cell r="C183">
            <v>1140841</v>
          </cell>
        </row>
        <row r="189">
          <cell r="C189">
            <v>458252</v>
          </cell>
        </row>
      </sheetData>
      <sheetData sheetId="187" refreshError="1"/>
      <sheetData sheetId="188">
        <row r="5">
          <cell r="C5">
            <v>5000000</v>
          </cell>
          <cell r="F5">
            <v>0</v>
          </cell>
        </row>
        <row r="6">
          <cell r="C6">
            <v>-271027</v>
          </cell>
          <cell r="F6">
            <v>4774873</v>
          </cell>
        </row>
        <row r="7">
          <cell r="C7">
            <v>4728973</v>
          </cell>
          <cell r="F7">
            <v>4774873</v>
          </cell>
        </row>
        <row r="8">
          <cell r="C8">
            <v>0</v>
          </cell>
          <cell r="F8">
            <v>306825</v>
          </cell>
        </row>
        <row r="9">
          <cell r="C9">
            <v>0</v>
          </cell>
          <cell r="F9">
            <v>25000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331825</v>
          </cell>
        </row>
        <row r="12">
          <cell r="C12">
            <v>0</v>
          </cell>
          <cell r="F12">
            <v>165704</v>
          </cell>
        </row>
        <row r="13">
          <cell r="C13">
            <v>45900</v>
          </cell>
          <cell r="F13">
            <v>166121</v>
          </cell>
        </row>
        <row r="14">
          <cell r="C14">
            <v>0</v>
          </cell>
          <cell r="F14">
            <v>2500</v>
          </cell>
        </row>
        <row r="15">
          <cell r="C15">
            <v>4774873</v>
          </cell>
          <cell r="F15">
            <v>0</v>
          </cell>
        </row>
        <row r="16">
          <cell r="C16">
            <v>0</v>
          </cell>
          <cell r="F16">
            <v>163621</v>
          </cell>
        </row>
        <row r="17">
          <cell r="C17">
            <v>0</v>
          </cell>
          <cell r="F17">
            <v>5463</v>
          </cell>
        </row>
        <row r="18">
          <cell r="C18">
            <v>4774873</v>
          </cell>
          <cell r="F18">
            <v>158158</v>
          </cell>
        </row>
        <row r="19">
          <cell r="C19">
            <v>91050</v>
          </cell>
          <cell r="F19">
            <v>0</v>
          </cell>
        </row>
        <row r="20">
          <cell r="C20">
            <v>31139</v>
          </cell>
          <cell r="F20">
            <v>158158</v>
          </cell>
        </row>
        <row r="21">
          <cell r="C21">
            <v>59911</v>
          </cell>
          <cell r="F21">
            <v>113558</v>
          </cell>
        </row>
        <row r="22">
          <cell r="C22">
            <v>0</v>
          </cell>
          <cell r="F22">
            <v>113558</v>
          </cell>
        </row>
        <row r="23">
          <cell r="F23">
            <v>0</v>
          </cell>
        </row>
        <row r="24">
          <cell r="C24">
            <v>0</v>
          </cell>
          <cell r="F24">
            <v>0</v>
          </cell>
        </row>
        <row r="25">
          <cell r="C25">
            <v>0</v>
          </cell>
          <cell r="F25">
            <v>44600</v>
          </cell>
        </row>
        <row r="26">
          <cell r="C26">
            <v>3135608</v>
          </cell>
          <cell r="F26">
            <v>0</v>
          </cell>
        </row>
        <row r="27">
          <cell r="C27">
            <v>5354</v>
          </cell>
          <cell r="F27">
            <v>0</v>
          </cell>
        </row>
        <row r="28">
          <cell r="C28">
            <v>1574000</v>
          </cell>
          <cell r="F28">
            <v>160658</v>
          </cell>
        </row>
        <row r="29">
          <cell r="C29">
            <v>4714962</v>
          </cell>
          <cell r="F29">
            <v>44600</v>
          </cell>
        </row>
        <row r="30">
          <cell r="C30">
            <v>4714962</v>
          </cell>
          <cell r="F30">
            <v>113558</v>
          </cell>
        </row>
        <row r="183">
          <cell r="C183">
            <v>306825</v>
          </cell>
        </row>
        <row r="221">
          <cell r="C221">
            <v>110587</v>
          </cell>
        </row>
        <row r="222">
          <cell r="C222">
            <v>1200</v>
          </cell>
        </row>
      </sheetData>
      <sheetData sheetId="189" refreshError="1"/>
      <sheetData sheetId="190">
        <row r="5">
          <cell r="C5">
            <v>15000000</v>
          </cell>
          <cell r="F5">
            <v>0</v>
          </cell>
        </row>
        <row r="6">
          <cell r="C6">
            <v>2501957</v>
          </cell>
          <cell r="F6">
            <v>17634351</v>
          </cell>
        </row>
        <row r="7">
          <cell r="C7">
            <v>17501957</v>
          </cell>
          <cell r="F7">
            <v>17933428</v>
          </cell>
        </row>
        <row r="8">
          <cell r="C8">
            <v>0</v>
          </cell>
          <cell r="F8">
            <v>1060920</v>
          </cell>
        </row>
        <row r="9">
          <cell r="C9">
            <v>0</v>
          </cell>
          <cell r="F9">
            <v>44851</v>
          </cell>
        </row>
        <row r="10">
          <cell r="C10">
            <v>0</v>
          </cell>
          <cell r="F10">
            <v>853</v>
          </cell>
        </row>
        <row r="11">
          <cell r="C11">
            <v>0</v>
          </cell>
          <cell r="F11">
            <v>1106624</v>
          </cell>
        </row>
        <row r="12">
          <cell r="C12">
            <v>0</v>
          </cell>
          <cell r="F12">
            <v>498379</v>
          </cell>
        </row>
        <row r="13">
          <cell r="C13">
            <v>0</v>
          </cell>
          <cell r="F13">
            <v>608245</v>
          </cell>
        </row>
        <row r="14">
          <cell r="C14">
            <v>132394</v>
          </cell>
          <cell r="F14">
            <v>16789</v>
          </cell>
        </row>
        <row r="15">
          <cell r="C15">
            <v>17634351</v>
          </cell>
          <cell r="F15">
            <v>0</v>
          </cell>
        </row>
        <row r="16">
          <cell r="C16">
            <v>0</v>
          </cell>
          <cell r="F16">
            <v>591456</v>
          </cell>
        </row>
        <row r="17">
          <cell r="C17">
            <v>299077</v>
          </cell>
          <cell r="F17">
            <v>5893</v>
          </cell>
        </row>
        <row r="18">
          <cell r="C18">
            <v>17933428</v>
          </cell>
          <cell r="F18">
            <v>585563</v>
          </cell>
        </row>
        <row r="19">
          <cell r="C19">
            <v>5802127</v>
          </cell>
          <cell r="F19">
            <v>39403</v>
          </cell>
        </row>
        <row r="20">
          <cell r="C20">
            <v>44429</v>
          </cell>
          <cell r="F20">
            <v>624966</v>
          </cell>
        </row>
        <row r="21">
          <cell r="C21">
            <v>5757698</v>
          </cell>
          <cell r="F21">
            <v>536710</v>
          </cell>
        </row>
        <row r="22">
          <cell r="C22">
            <v>0</v>
          </cell>
          <cell r="F22">
            <v>452596</v>
          </cell>
        </row>
        <row r="23">
          <cell r="C23">
            <v>0</v>
          </cell>
          <cell r="F23">
            <v>84114</v>
          </cell>
        </row>
        <row r="24">
          <cell r="C24">
            <v>8271980</v>
          </cell>
          <cell r="F24">
            <v>0</v>
          </cell>
        </row>
        <row r="25">
          <cell r="C25">
            <v>0</v>
          </cell>
          <cell r="F25">
            <v>159372</v>
          </cell>
        </row>
        <row r="26">
          <cell r="C26">
            <v>18608</v>
          </cell>
          <cell r="F26">
            <v>-71116</v>
          </cell>
        </row>
        <row r="27">
          <cell r="C27">
            <v>7131</v>
          </cell>
          <cell r="F27">
            <v>0</v>
          </cell>
        </row>
        <row r="28">
          <cell r="C28">
            <v>3878011</v>
          </cell>
          <cell r="F28">
            <v>602352</v>
          </cell>
        </row>
        <row r="29">
          <cell r="C29">
            <v>12175730</v>
          </cell>
          <cell r="F29">
            <v>159372</v>
          </cell>
        </row>
        <row r="30">
          <cell r="C30">
            <v>11876653</v>
          </cell>
          <cell r="F30">
            <v>426191</v>
          </cell>
        </row>
        <row r="183">
          <cell r="C183">
            <v>1292341</v>
          </cell>
        </row>
        <row r="189">
          <cell r="C189">
            <v>231421</v>
          </cell>
        </row>
        <row r="221">
          <cell r="C221">
            <v>317133</v>
          </cell>
        </row>
        <row r="222">
          <cell r="C222">
            <v>6895</v>
          </cell>
        </row>
      </sheetData>
      <sheetData sheetId="191" refreshError="1"/>
      <sheetData sheetId="192">
        <row r="5">
          <cell r="C5">
            <v>3000000</v>
          </cell>
          <cell r="F5">
            <v>0</v>
          </cell>
        </row>
        <row r="6">
          <cell r="C6">
            <v>-7084</v>
          </cell>
          <cell r="F6">
            <v>3090884</v>
          </cell>
        </row>
        <row r="7">
          <cell r="C7">
            <v>2992916</v>
          </cell>
          <cell r="F7">
            <v>3103497</v>
          </cell>
        </row>
        <row r="8">
          <cell r="C8">
            <v>0</v>
          </cell>
          <cell r="F8">
            <v>-31979</v>
          </cell>
        </row>
        <row r="9">
          <cell r="C9">
            <v>0</v>
          </cell>
          <cell r="F9">
            <v>1334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-30645</v>
          </cell>
        </row>
        <row r="12">
          <cell r="C12">
            <v>0</v>
          </cell>
          <cell r="F12">
            <v>128439</v>
          </cell>
        </row>
        <row r="13">
          <cell r="C13">
            <v>0</v>
          </cell>
          <cell r="F13">
            <v>-159084</v>
          </cell>
        </row>
        <row r="14">
          <cell r="C14">
            <v>97968</v>
          </cell>
          <cell r="F14">
            <v>19505</v>
          </cell>
        </row>
        <row r="15">
          <cell r="C15">
            <v>3090884</v>
          </cell>
          <cell r="F15">
            <v>0</v>
          </cell>
        </row>
        <row r="16">
          <cell r="C16">
            <v>0</v>
          </cell>
          <cell r="F16">
            <v>-178589</v>
          </cell>
        </row>
        <row r="17">
          <cell r="C17">
            <v>12613</v>
          </cell>
          <cell r="F17">
            <v>0</v>
          </cell>
        </row>
        <row r="18">
          <cell r="C18">
            <v>3103497</v>
          </cell>
          <cell r="F18">
            <v>-178589</v>
          </cell>
        </row>
        <row r="19">
          <cell r="C19">
            <v>9373</v>
          </cell>
          <cell r="F19">
            <v>192606</v>
          </cell>
        </row>
        <row r="20">
          <cell r="C20">
            <v>9372</v>
          </cell>
          <cell r="F20">
            <v>14017</v>
          </cell>
        </row>
        <row r="21">
          <cell r="C21">
            <v>1</v>
          </cell>
          <cell r="F21">
            <v>-83067</v>
          </cell>
        </row>
        <row r="22">
          <cell r="C22">
            <v>0</v>
          </cell>
          <cell r="F22">
            <v>-83067</v>
          </cell>
        </row>
        <row r="23">
          <cell r="C23">
            <v>0</v>
          </cell>
          <cell r="F23">
            <v>0</v>
          </cell>
        </row>
        <row r="24">
          <cell r="C24">
            <v>0</v>
          </cell>
          <cell r="F24">
            <v>0</v>
          </cell>
        </row>
        <row r="25">
          <cell r="C25">
            <v>0</v>
          </cell>
          <cell r="F25">
            <v>101140</v>
          </cell>
        </row>
        <row r="26">
          <cell r="C26">
            <v>2949212</v>
          </cell>
          <cell r="F26">
            <v>-4056</v>
          </cell>
        </row>
        <row r="27">
          <cell r="C27">
            <v>55380</v>
          </cell>
          <cell r="F27">
            <v>0</v>
          </cell>
        </row>
        <row r="28">
          <cell r="C28">
            <v>98904</v>
          </cell>
          <cell r="F28">
            <v>-159084</v>
          </cell>
        </row>
        <row r="29">
          <cell r="C29">
            <v>3103496</v>
          </cell>
          <cell r="F29">
            <v>101140</v>
          </cell>
        </row>
        <row r="30">
          <cell r="C30">
            <v>3090883</v>
          </cell>
          <cell r="F30">
            <v>-279729</v>
          </cell>
        </row>
        <row r="183">
          <cell r="C183">
            <v>257569</v>
          </cell>
        </row>
        <row r="189">
          <cell r="C189">
            <v>289548</v>
          </cell>
        </row>
        <row r="221">
          <cell r="C221">
            <v>67850</v>
          </cell>
        </row>
        <row r="222">
          <cell r="C222">
            <v>2007</v>
          </cell>
        </row>
      </sheetData>
      <sheetData sheetId="193" refreshError="1"/>
      <sheetData sheetId="194">
        <row r="5">
          <cell r="C5">
            <v>40000000</v>
          </cell>
          <cell r="F5">
            <v>0</v>
          </cell>
        </row>
        <row r="6">
          <cell r="C6">
            <v>9504870</v>
          </cell>
          <cell r="F6">
            <v>49504870</v>
          </cell>
        </row>
        <row r="7">
          <cell r="C7">
            <v>49504870</v>
          </cell>
          <cell r="F7">
            <v>33758186</v>
          </cell>
        </row>
        <row r="8">
          <cell r="C8">
            <v>0</v>
          </cell>
          <cell r="F8">
            <v>11453297</v>
          </cell>
        </row>
        <row r="9">
          <cell r="C9">
            <v>0</v>
          </cell>
          <cell r="F9">
            <v>0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11453297</v>
          </cell>
        </row>
        <row r="12">
          <cell r="C12">
            <v>0</v>
          </cell>
          <cell r="F12">
            <v>39203</v>
          </cell>
        </row>
        <row r="13">
          <cell r="C13">
            <v>0</v>
          </cell>
          <cell r="F13">
            <v>11414094</v>
          </cell>
        </row>
        <row r="14">
          <cell r="C14">
            <v>0</v>
          </cell>
          <cell r="F14">
            <v>451732</v>
          </cell>
        </row>
        <row r="15">
          <cell r="C15">
            <v>49504870</v>
          </cell>
          <cell r="F15">
            <v>0</v>
          </cell>
        </row>
        <row r="16">
          <cell r="F16">
            <v>10962362</v>
          </cell>
        </row>
        <row r="17">
          <cell r="C17">
            <v>-15746684</v>
          </cell>
          <cell r="F17">
            <v>35556</v>
          </cell>
        </row>
        <row r="18">
          <cell r="C18">
            <v>33758186</v>
          </cell>
          <cell r="F18">
            <v>10926806</v>
          </cell>
        </row>
        <row r="19">
          <cell r="C19">
            <v>303772</v>
          </cell>
          <cell r="F19">
            <v>-40098</v>
          </cell>
        </row>
        <row r="20">
          <cell r="C20">
            <v>205226</v>
          </cell>
          <cell r="F20">
            <v>10886708</v>
          </cell>
        </row>
        <row r="21">
          <cell r="C21">
            <v>98546</v>
          </cell>
          <cell r="F21">
            <v>10761362</v>
          </cell>
        </row>
        <row r="22">
          <cell r="C22">
            <v>0</v>
          </cell>
          <cell r="F22">
            <v>10761362</v>
          </cell>
        </row>
        <row r="23">
          <cell r="C23">
            <v>0</v>
          </cell>
          <cell r="F23">
            <v>0</v>
          </cell>
        </row>
        <row r="24">
          <cell r="C24">
            <v>0</v>
          </cell>
          <cell r="F24">
            <v>0</v>
          </cell>
        </row>
        <row r="25">
          <cell r="C25">
            <v>0</v>
          </cell>
          <cell r="F25">
            <v>125346</v>
          </cell>
        </row>
        <row r="26">
          <cell r="C26">
            <v>2770975</v>
          </cell>
          <cell r="F26">
            <v>0</v>
          </cell>
        </row>
        <row r="27">
          <cell r="C27">
            <v>23501529</v>
          </cell>
          <cell r="F27">
            <v>0</v>
          </cell>
        </row>
        <row r="28">
          <cell r="C28">
            <v>7387136</v>
          </cell>
          <cell r="F28">
            <v>11378538</v>
          </cell>
        </row>
        <row r="29">
          <cell r="C29">
            <v>33659640</v>
          </cell>
          <cell r="F29">
            <v>125346</v>
          </cell>
        </row>
        <row r="30">
          <cell r="C30">
            <v>49406324</v>
          </cell>
          <cell r="F30">
            <v>10801460</v>
          </cell>
        </row>
        <row r="183">
          <cell r="C183">
            <v>13546762</v>
          </cell>
        </row>
        <row r="189">
          <cell r="C189">
            <v>2093465</v>
          </cell>
        </row>
        <row r="221">
          <cell r="C221">
            <v>68038</v>
          </cell>
        </row>
        <row r="222">
          <cell r="C222">
            <v>120</v>
          </cell>
        </row>
      </sheetData>
      <sheetData sheetId="195" refreshError="1"/>
      <sheetData sheetId="196">
        <row r="5">
          <cell r="C5">
            <v>2000000</v>
          </cell>
          <cell r="F5">
            <v>0</v>
          </cell>
        </row>
        <row r="6">
          <cell r="C6">
            <v>360731</v>
          </cell>
          <cell r="F6">
            <v>2360731</v>
          </cell>
        </row>
        <row r="7">
          <cell r="C7">
            <v>2360731</v>
          </cell>
          <cell r="F7">
            <v>2915178</v>
          </cell>
        </row>
        <row r="8">
          <cell r="C8">
            <v>0</v>
          </cell>
          <cell r="F8">
            <v>-40342</v>
          </cell>
        </row>
        <row r="9">
          <cell r="C9">
            <v>0</v>
          </cell>
          <cell r="F9">
            <v>4301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-36041</v>
          </cell>
        </row>
        <row r="12">
          <cell r="C12">
            <v>0</v>
          </cell>
          <cell r="F12">
            <v>69383</v>
          </cell>
        </row>
        <row r="13">
          <cell r="C13">
            <v>0</v>
          </cell>
          <cell r="F13">
            <v>-105424</v>
          </cell>
        </row>
        <row r="14">
          <cell r="C14">
            <v>0</v>
          </cell>
          <cell r="F14">
            <v>0</v>
          </cell>
        </row>
        <row r="15">
          <cell r="C15">
            <v>2360731</v>
          </cell>
          <cell r="F15">
            <v>0</v>
          </cell>
        </row>
        <row r="16">
          <cell r="C16">
            <v>0</v>
          </cell>
          <cell r="F16">
            <v>-105424</v>
          </cell>
        </row>
        <row r="17">
          <cell r="C17">
            <v>554447</v>
          </cell>
          <cell r="F17">
            <v>5415</v>
          </cell>
        </row>
        <row r="18">
          <cell r="C18">
            <v>2915178</v>
          </cell>
          <cell r="F18">
            <v>-110839</v>
          </cell>
        </row>
        <row r="19">
          <cell r="C19">
            <v>54152</v>
          </cell>
          <cell r="F19">
            <v>-26877</v>
          </cell>
        </row>
        <row r="20">
          <cell r="C20">
            <v>27402</v>
          </cell>
          <cell r="F20">
            <v>-137716</v>
          </cell>
        </row>
        <row r="21">
          <cell r="C21">
            <v>26750</v>
          </cell>
          <cell r="F21">
            <v>-150029</v>
          </cell>
        </row>
        <row r="22">
          <cell r="C22">
            <v>0</v>
          </cell>
          <cell r="F22">
            <v>-151966</v>
          </cell>
        </row>
        <row r="23">
          <cell r="C23">
            <v>0</v>
          </cell>
          <cell r="F23">
            <v>1937</v>
          </cell>
        </row>
        <row r="24">
          <cell r="C24">
            <v>680427</v>
          </cell>
          <cell r="F24">
            <v>0</v>
          </cell>
        </row>
        <row r="25">
          <cell r="C25">
            <v>0</v>
          </cell>
          <cell r="F25">
            <v>56718</v>
          </cell>
        </row>
        <row r="26">
          <cell r="C26">
            <v>1290307</v>
          </cell>
          <cell r="F26">
            <v>-44405</v>
          </cell>
        </row>
        <row r="27">
          <cell r="C27">
            <v>4317</v>
          </cell>
          <cell r="F27">
            <v>0</v>
          </cell>
        </row>
        <row r="28">
          <cell r="C28">
            <v>913377</v>
          </cell>
          <cell r="F28">
            <v>-110839</v>
          </cell>
        </row>
        <row r="29">
          <cell r="C29">
            <v>2888428</v>
          </cell>
          <cell r="F29">
            <v>56718</v>
          </cell>
        </row>
        <row r="30">
          <cell r="C30">
            <v>2333981</v>
          </cell>
          <cell r="F30">
            <v>-167557</v>
          </cell>
        </row>
        <row r="183">
          <cell r="C183">
            <v>121559</v>
          </cell>
        </row>
        <row r="189">
          <cell r="C189">
            <v>161901</v>
          </cell>
        </row>
        <row r="221">
          <cell r="C221">
            <v>65902</v>
          </cell>
        </row>
        <row r="222">
          <cell r="C222">
            <v>4697</v>
          </cell>
        </row>
      </sheetData>
      <sheetData sheetId="197" refreshError="1"/>
      <sheetData sheetId="198">
        <row r="5">
          <cell r="C5">
            <v>5000000</v>
          </cell>
          <cell r="F5">
            <v>0</v>
          </cell>
        </row>
        <row r="6">
          <cell r="C6">
            <v>3774706</v>
          </cell>
          <cell r="F6">
            <v>10519448</v>
          </cell>
        </row>
        <row r="7">
          <cell r="C7">
            <v>8774706</v>
          </cell>
          <cell r="F7">
            <v>10743685</v>
          </cell>
        </row>
        <row r="8">
          <cell r="C8">
            <v>0</v>
          </cell>
          <cell r="F8">
            <v>157598</v>
          </cell>
        </row>
        <row r="9">
          <cell r="C9">
            <v>0</v>
          </cell>
          <cell r="F9">
            <v>0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157598</v>
          </cell>
        </row>
        <row r="12">
          <cell r="C12">
            <v>0</v>
          </cell>
          <cell r="F12">
            <v>80820</v>
          </cell>
        </row>
        <row r="13">
          <cell r="C13">
            <v>0</v>
          </cell>
          <cell r="F13">
            <v>76778</v>
          </cell>
        </row>
        <row r="14">
          <cell r="C14">
            <v>1744742</v>
          </cell>
          <cell r="F14">
            <v>115642</v>
          </cell>
        </row>
        <row r="15">
          <cell r="C15">
            <v>10519448</v>
          </cell>
          <cell r="F15">
            <v>0</v>
          </cell>
        </row>
        <row r="16">
          <cell r="C16">
            <v>0</v>
          </cell>
          <cell r="F16">
            <v>-38864</v>
          </cell>
        </row>
        <row r="17">
          <cell r="C17">
            <v>224237</v>
          </cell>
          <cell r="F17">
            <v>891</v>
          </cell>
        </row>
        <row r="18">
          <cell r="C18">
            <v>10743685</v>
          </cell>
          <cell r="F18">
            <v>-39755</v>
          </cell>
        </row>
        <row r="19">
          <cell r="C19">
            <v>20913</v>
          </cell>
          <cell r="F19">
            <v>0</v>
          </cell>
        </row>
        <row r="20">
          <cell r="C20">
            <v>18073</v>
          </cell>
          <cell r="F20">
            <v>-39755</v>
          </cell>
        </row>
        <row r="21">
          <cell r="C21">
            <v>2840</v>
          </cell>
          <cell r="F21">
            <v>641831</v>
          </cell>
        </row>
        <row r="22">
          <cell r="C22">
            <v>0</v>
          </cell>
          <cell r="F22">
            <v>641831</v>
          </cell>
        </row>
        <row r="23">
          <cell r="C23">
            <v>0</v>
          </cell>
          <cell r="F23">
            <v>0</v>
          </cell>
        </row>
        <row r="24">
          <cell r="C24">
            <v>10712731</v>
          </cell>
          <cell r="F24">
            <v>0</v>
          </cell>
        </row>
        <row r="25">
          <cell r="C25">
            <v>0</v>
          </cell>
          <cell r="F25">
            <v>98854</v>
          </cell>
        </row>
        <row r="26">
          <cell r="C26">
            <v>28114</v>
          </cell>
          <cell r="F26">
            <v>-780440</v>
          </cell>
        </row>
        <row r="27">
          <cell r="C27">
            <v>0</v>
          </cell>
          <cell r="F27">
            <v>0</v>
          </cell>
        </row>
        <row r="28">
          <cell r="C28">
            <v>0</v>
          </cell>
          <cell r="F28">
            <v>75887</v>
          </cell>
        </row>
        <row r="29">
          <cell r="C29">
            <v>10740845</v>
          </cell>
          <cell r="F29">
            <v>98854</v>
          </cell>
        </row>
        <row r="30">
          <cell r="C30">
            <v>10516608</v>
          </cell>
          <cell r="F30">
            <v>-138609</v>
          </cell>
        </row>
        <row r="183">
          <cell r="C183">
            <v>157598</v>
          </cell>
        </row>
        <row r="221">
          <cell r="C221">
            <v>14091</v>
          </cell>
        </row>
      </sheetData>
      <sheetData sheetId="199" refreshError="1"/>
      <sheetData sheetId="200">
        <row r="5">
          <cell r="C5">
            <v>500000</v>
          </cell>
          <cell r="F5">
            <v>0</v>
          </cell>
        </row>
        <row r="6">
          <cell r="C6">
            <v>605784</v>
          </cell>
          <cell r="F6">
            <v>1105784</v>
          </cell>
        </row>
        <row r="7">
          <cell r="C7">
            <v>1105784</v>
          </cell>
          <cell r="F7">
            <v>1939373</v>
          </cell>
        </row>
        <row r="8">
          <cell r="C8">
            <v>0</v>
          </cell>
          <cell r="F8">
            <v>202305</v>
          </cell>
        </row>
        <row r="9">
          <cell r="C9">
            <v>0</v>
          </cell>
          <cell r="F9">
            <v>58773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261078</v>
          </cell>
        </row>
        <row r="12">
          <cell r="C12">
            <v>0</v>
          </cell>
          <cell r="F12">
            <v>121346</v>
          </cell>
        </row>
        <row r="13">
          <cell r="C13">
            <v>0</v>
          </cell>
          <cell r="F13">
            <v>139732</v>
          </cell>
        </row>
        <row r="14">
          <cell r="C14">
            <v>0</v>
          </cell>
          <cell r="F14">
            <v>2650</v>
          </cell>
        </row>
        <row r="15">
          <cell r="C15">
            <v>1105784</v>
          </cell>
          <cell r="F15">
            <v>0</v>
          </cell>
        </row>
        <row r="16">
          <cell r="C16">
            <v>0</v>
          </cell>
          <cell r="F16">
            <v>137082</v>
          </cell>
        </row>
        <row r="17">
          <cell r="C17">
            <v>833589</v>
          </cell>
          <cell r="F17">
            <v>7200</v>
          </cell>
        </row>
        <row r="18">
          <cell r="C18">
            <v>1939373</v>
          </cell>
          <cell r="F18">
            <v>129882</v>
          </cell>
        </row>
        <row r="19">
          <cell r="C19">
            <v>84364</v>
          </cell>
          <cell r="F19">
            <v>22584</v>
          </cell>
        </row>
        <row r="20">
          <cell r="C20">
            <v>55562</v>
          </cell>
          <cell r="F20">
            <v>152466</v>
          </cell>
        </row>
        <row r="21">
          <cell r="C21">
            <v>28802</v>
          </cell>
          <cell r="F21">
            <v>152466</v>
          </cell>
        </row>
        <row r="22">
          <cell r="C22">
            <v>0</v>
          </cell>
          <cell r="F22">
            <v>152466</v>
          </cell>
        </row>
        <row r="23">
          <cell r="C23">
            <v>0</v>
          </cell>
          <cell r="F23">
            <v>0</v>
          </cell>
        </row>
        <row r="24">
          <cell r="C24">
            <v>0</v>
          </cell>
          <cell r="F24">
            <v>0</v>
          </cell>
        </row>
        <row r="25">
          <cell r="C25">
            <v>0</v>
          </cell>
          <cell r="F25">
            <v>0</v>
          </cell>
        </row>
        <row r="26">
          <cell r="C26">
            <v>1633655</v>
          </cell>
          <cell r="F26">
            <v>0</v>
          </cell>
        </row>
        <row r="27">
          <cell r="C27">
            <v>0</v>
          </cell>
          <cell r="F27">
            <v>0</v>
          </cell>
        </row>
        <row r="28">
          <cell r="C28">
            <v>276916</v>
          </cell>
          <cell r="F28">
            <v>132532</v>
          </cell>
        </row>
        <row r="29">
          <cell r="C29">
            <v>1910571</v>
          </cell>
          <cell r="F29">
            <v>0</v>
          </cell>
        </row>
        <row r="30">
          <cell r="C30">
            <v>1076982</v>
          </cell>
          <cell r="F30">
            <v>129882</v>
          </cell>
        </row>
        <row r="183">
          <cell r="C183">
            <v>437767</v>
          </cell>
        </row>
        <row r="189">
          <cell r="C189">
            <v>235462</v>
          </cell>
        </row>
        <row r="221">
          <cell r="C221">
            <v>72992</v>
          </cell>
        </row>
      </sheetData>
      <sheetData sheetId="201" refreshError="1"/>
      <sheetData sheetId="202">
        <row r="5">
          <cell r="C5">
            <v>15000000</v>
          </cell>
          <cell r="F5">
            <v>0</v>
          </cell>
        </row>
        <row r="6">
          <cell r="C6">
            <v>1449485</v>
          </cell>
          <cell r="F6">
            <v>20841638</v>
          </cell>
        </row>
        <row r="7">
          <cell r="C7">
            <v>16449485</v>
          </cell>
          <cell r="F7">
            <v>22050916</v>
          </cell>
        </row>
        <row r="8">
          <cell r="C8">
            <v>0</v>
          </cell>
          <cell r="F8">
            <v>2515332</v>
          </cell>
        </row>
        <row r="9">
          <cell r="C9">
            <v>22724</v>
          </cell>
          <cell r="F9">
            <v>82496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2597828</v>
          </cell>
        </row>
        <row r="12">
          <cell r="C12">
            <v>0</v>
          </cell>
          <cell r="F12">
            <v>1589013</v>
          </cell>
        </row>
        <row r="13">
          <cell r="C13">
            <v>0</v>
          </cell>
          <cell r="F13">
            <v>1008815</v>
          </cell>
        </row>
        <row r="14">
          <cell r="C14">
            <v>4369429</v>
          </cell>
          <cell r="F14">
            <v>552031</v>
          </cell>
        </row>
        <row r="15">
          <cell r="C15">
            <v>20841638</v>
          </cell>
          <cell r="F15">
            <v>0</v>
          </cell>
        </row>
        <row r="16">
          <cell r="C16">
            <v>0</v>
          </cell>
          <cell r="F16">
            <v>456784</v>
          </cell>
        </row>
        <row r="17">
          <cell r="C17">
            <v>1209278</v>
          </cell>
          <cell r="F17">
            <v>61289</v>
          </cell>
        </row>
        <row r="18">
          <cell r="C18">
            <v>22050916</v>
          </cell>
          <cell r="F18">
            <v>395495</v>
          </cell>
        </row>
        <row r="19">
          <cell r="C19">
            <v>932870</v>
          </cell>
          <cell r="F19">
            <v>-140</v>
          </cell>
        </row>
        <row r="20">
          <cell r="C20">
            <v>232503</v>
          </cell>
          <cell r="F20">
            <v>395355</v>
          </cell>
        </row>
        <row r="21">
          <cell r="C21">
            <v>700367</v>
          </cell>
          <cell r="F21">
            <v>375785</v>
          </cell>
        </row>
        <row r="22">
          <cell r="C22">
            <v>0</v>
          </cell>
          <cell r="F22">
            <v>231369</v>
          </cell>
        </row>
        <row r="23">
          <cell r="C23">
            <v>0</v>
          </cell>
          <cell r="F23">
            <v>144416</v>
          </cell>
        </row>
        <row r="24">
          <cell r="C24">
            <v>11384724</v>
          </cell>
          <cell r="F24">
            <v>0</v>
          </cell>
        </row>
        <row r="25">
          <cell r="C25">
            <v>0</v>
          </cell>
          <cell r="F25">
            <v>81945</v>
          </cell>
        </row>
        <row r="26">
          <cell r="C26">
            <v>1599100</v>
          </cell>
          <cell r="F26">
            <v>-62375</v>
          </cell>
        </row>
        <row r="27">
          <cell r="C27">
            <v>6546945</v>
          </cell>
          <cell r="F27">
            <v>0</v>
          </cell>
        </row>
        <row r="28">
          <cell r="C28">
            <v>1819780</v>
          </cell>
          <cell r="F28">
            <v>947526</v>
          </cell>
        </row>
        <row r="29">
          <cell r="C29">
            <v>21350549</v>
          </cell>
          <cell r="F29">
            <v>81945</v>
          </cell>
        </row>
        <row r="30">
          <cell r="C30">
            <v>20141271</v>
          </cell>
          <cell r="F30">
            <v>313550</v>
          </cell>
        </row>
        <row r="183">
          <cell r="C183">
            <v>8560987</v>
          </cell>
        </row>
        <row r="189">
          <cell r="C189">
            <v>6045655</v>
          </cell>
        </row>
        <row r="221">
          <cell r="C221">
            <v>257997</v>
          </cell>
        </row>
        <row r="222">
          <cell r="C222">
            <v>2431</v>
          </cell>
        </row>
      </sheetData>
      <sheetData sheetId="203" refreshError="1"/>
      <sheetData sheetId="204">
        <row r="5">
          <cell r="C5">
            <v>0</v>
          </cell>
          <cell r="F5">
            <v>0</v>
          </cell>
        </row>
        <row r="6">
          <cell r="C6">
            <v>2381817</v>
          </cell>
          <cell r="F6">
            <v>2381817</v>
          </cell>
        </row>
        <row r="7">
          <cell r="C7">
            <v>2381817</v>
          </cell>
          <cell r="F7">
            <v>2389955</v>
          </cell>
        </row>
        <row r="8">
          <cell r="C8">
            <v>0</v>
          </cell>
          <cell r="F8">
            <v>148976</v>
          </cell>
        </row>
        <row r="9">
          <cell r="C9">
            <v>0</v>
          </cell>
          <cell r="F9">
            <v>0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148976</v>
          </cell>
        </row>
        <row r="12">
          <cell r="C12">
            <v>0</v>
          </cell>
          <cell r="F12">
            <v>108498</v>
          </cell>
        </row>
        <row r="13">
          <cell r="C13">
            <v>0</v>
          </cell>
          <cell r="F13">
            <v>40478</v>
          </cell>
        </row>
        <row r="14">
          <cell r="C14">
            <v>0</v>
          </cell>
          <cell r="F14">
            <v>4622</v>
          </cell>
        </row>
        <row r="15">
          <cell r="C15">
            <v>2381817</v>
          </cell>
          <cell r="F15">
            <v>0</v>
          </cell>
        </row>
        <row r="16">
          <cell r="C16">
            <v>0</v>
          </cell>
          <cell r="F16">
            <v>35856</v>
          </cell>
        </row>
        <row r="17">
          <cell r="C17">
            <v>8138</v>
          </cell>
          <cell r="F17">
            <v>5731</v>
          </cell>
        </row>
        <row r="18">
          <cell r="C18">
            <v>2389955</v>
          </cell>
          <cell r="F18">
            <v>30125</v>
          </cell>
        </row>
        <row r="19">
          <cell r="C19">
            <v>57849</v>
          </cell>
          <cell r="F19">
            <v>0</v>
          </cell>
        </row>
        <row r="20">
          <cell r="C20">
            <v>25912</v>
          </cell>
          <cell r="F20">
            <v>30125</v>
          </cell>
        </row>
        <row r="21">
          <cell r="C21">
            <v>31937</v>
          </cell>
          <cell r="F21">
            <v>7475</v>
          </cell>
        </row>
        <row r="22">
          <cell r="C22">
            <v>0</v>
          </cell>
          <cell r="F22">
            <v>7108</v>
          </cell>
        </row>
        <row r="23">
          <cell r="C23">
            <v>0</v>
          </cell>
          <cell r="F23">
            <v>367</v>
          </cell>
        </row>
        <row r="24">
          <cell r="C24">
            <v>500000</v>
          </cell>
          <cell r="F24">
            <v>0</v>
          </cell>
        </row>
        <row r="25">
          <cell r="C25">
            <v>0</v>
          </cell>
          <cell r="F25">
            <v>22650</v>
          </cell>
        </row>
        <row r="26">
          <cell r="C26">
            <v>1808384</v>
          </cell>
          <cell r="F26">
            <v>0</v>
          </cell>
        </row>
        <row r="27">
          <cell r="C27">
            <v>49634</v>
          </cell>
          <cell r="F27">
            <v>0</v>
          </cell>
        </row>
        <row r="28">
          <cell r="C28">
            <v>0</v>
          </cell>
          <cell r="F28">
            <v>34747</v>
          </cell>
        </row>
        <row r="29">
          <cell r="C29">
            <v>2358018</v>
          </cell>
          <cell r="F29">
            <v>22650</v>
          </cell>
        </row>
        <row r="30">
          <cell r="C30">
            <v>2349880</v>
          </cell>
          <cell r="F30">
            <v>7475</v>
          </cell>
        </row>
        <row r="183">
          <cell r="C183">
            <v>161550</v>
          </cell>
        </row>
        <row r="189">
          <cell r="C189">
            <v>12574</v>
          </cell>
        </row>
        <row r="221">
          <cell r="C221">
            <v>30945</v>
          </cell>
        </row>
        <row r="222">
          <cell r="C222">
            <v>150</v>
          </cell>
        </row>
      </sheetData>
      <sheetData sheetId="205" refreshError="1"/>
      <sheetData sheetId="206">
        <row r="5">
          <cell r="C5">
            <v>2500000</v>
          </cell>
          <cell r="F5">
            <v>0</v>
          </cell>
        </row>
        <row r="6">
          <cell r="C6">
            <v>-1050202</v>
          </cell>
          <cell r="F6">
            <v>1499905</v>
          </cell>
        </row>
        <row r="7">
          <cell r="C7">
            <v>1449798</v>
          </cell>
          <cell r="F7">
            <v>1610754</v>
          </cell>
        </row>
        <row r="8">
          <cell r="C8">
            <v>0</v>
          </cell>
          <cell r="F8">
            <v>183284</v>
          </cell>
        </row>
        <row r="9">
          <cell r="C9">
            <v>0</v>
          </cell>
          <cell r="F9">
            <v>1066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184350</v>
          </cell>
        </row>
        <row r="12">
          <cell r="C12">
            <v>0</v>
          </cell>
          <cell r="F12">
            <v>54385</v>
          </cell>
        </row>
        <row r="13">
          <cell r="C13">
            <v>0</v>
          </cell>
          <cell r="F13">
            <v>129965</v>
          </cell>
        </row>
        <row r="14">
          <cell r="C14">
            <v>50107</v>
          </cell>
          <cell r="F14">
            <v>82613</v>
          </cell>
        </row>
        <row r="15">
          <cell r="C15">
            <v>1499905</v>
          </cell>
          <cell r="F15">
            <v>0</v>
          </cell>
        </row>
        <row r="16">
          <cell r="C16">
            <v>0</v>
          </cell>
          <cell r="F16">
            <v>47352</v>
          </cell>
        </row>
        <row r="17">
          <cell r="C17">
            <v>110849</v>
          </cell>
          <cell r="F17">
            <v>13268</v>
          </cell>
        </row>
        <row r="18">
          <cell r="C18">
            <v>1610754</v>
          </cell>
          <cell r="F18">
            <v>34084</v>
          </cell>
        </row>
        <row r="19">
          <cell r="C19">
            <v>134579</v>
          </cell>
          <cell r="F19">
            <v>-280</v>
          </cell>
        </row>
        <row r="20">
          <cell r="C20">
            <v>119438</v>
          </cell>
          <cell r="F20">
            <v>33804</v>
          </cell>
        </row>
        <row r="21">
          <cell r="C21">
            <v>15141</v>
          </cell>
          <cell r="F21">
            <v>-69628</v>
          </cell>
        </row>
        <row r="22">
          <cell r="C22">
            <v>0</v>
          </cell>
          <cell r="F22">
            <v>-69628</v>
          </cell>
        </row>
        <row r="23">
          <cell r="C23">
            <v>0</v>
          </cell>
          <cell r="F23">
            <v>0</v>
          </cell>
        </row>
        <row r="24">
          <cell r="C24">
            <v>2264</v>
          </cell>
          <cell r="F24">
            <v>0</v>
          </cell>
        </row>
        <row r="25">
          <cell r="C25">
            <v>0</v>
          </cell>
          <cell r="F25">
            <v>103432</v>
          </cell>
        </row>
        <row r="26">
          <cell r="C26">
            <v>767364</v>
          </cell>
          <cell r="F26">
            <v>0</v>
          </cell>
        </row>
        <row r="27">
          <cell r="C27">
            <v>0</v>
          </cell>
          <cell r="F27">
            <v>0</v>
          </cell>
        </row>
        <row r="28">
          <cell r="C28">
            <v>825985</v>
          </cell>
          <cell r="F28">
            <v>116697</v>
          </cell>
        </row>
        <row r="29">
          <cell r="C29">
            <v>1595613</v>
          </cell>
          <cell r="F29">
            <v>103432</v>
          </cell>
        </row>
        <row r="30">
          <cell r="C30">
            <v>1484764</v>
          </cell>
          <cell r="F30">
            <v>-69348</v>
          </cell>
        </row>
        <row r="183">
          <cell r="C183">
            <v>183284</v>
          </cell>
        </row>
        <row r="221">
          <cell r="C221">
            <v>50398</v>
          </cell>
        </row>
      </sheetData>
      <sheetData sheetId="207" refreshError="1"/>
      <sheetData sheetId="208">
        <row r="5">
          <cell r="C5">
            <v>15000000</v>
          </cell>
          <cell r="F5">
            <v>0</v>
          </cell>
        </row>
        <row r="6">
          <cell r="C6">
            <v>306547</v>
          </cell>
          <cell r="F6">
            <v>15306547</v>
          </cell>
        </row>
        <row r="7">
          <cell r="C7">
            <v>15306547</v>
          </cell>
          <cell r="F7">
            <v>15672840</v>
          </cell>
        </row>
        <row r="8">
          <cell r="C8">
            <v>0</v>
          </cell>
          <cell r="F8">
            <v>12990</v>
          </cell>
        </row>
        <row r="9">
          <cell r="C9">
            <v>0</v>
          </cell>
          <cell r="F9">
            <v>110537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123527</v>
          </cell>
        </row>
        <row r="12">
          <cell r="C12">
            <v>0</v>
          </cell>
          <cell r="F12">
            <v>80250</v>
          </cell>
        </row>
        <row r="13">
          <cell r="C13">
            <v>0</v>
          </cell>
          <cell r="F13">
            <v>43277</v>
          </cell>
        </row>
        <row r="14">
          <cell r="C14">
            <v>0</v>
          </cell>
          <cell r="F14">
            <v>17494</v>
          </cell>
        </row>
        <row r="15">
          <cell r="C15">
            <v>15306547</v>
          </cell>
          <cell r="F15">
            <v>0</v>
          </cell>
        </row>
        <row r="16">
          <cell r="C16">
            <v>0</v>
          </cell>
          <cell r="F16">
            <v>25783</v>
          </cell>
        </row>
        <row r="17">
          <cell r="C17">
            <v>366293</v>
          </cell>
          <cell r="F17">
            <v>54869</v>
          </cell>
        </row>
        <row r="18">
          <cell r="C18">
            <v>15672840</v>
          </cell>
          <cell r="F18">
            <v>-29086</v>
          </cell>
        </row>
        <row r="19">
          <cell r="C19">
            <v>297218</v>
          </cell>
          <cell r="F19">
            <v>898</v>
          </cell>
        </row>
        <row r="20">
          <cell r="C20">
            <v>264484</v>
          </cell>
          <cell r="F20">
            <v>-28188</v>
          </cell>
        </row>
        <row r="21">
          <cell r="C21">
            <v>32734</v>
          </cell>
          <cell r="F21">
            <v>41636</v>
          </cell>
        </row>
        <row r="22">
          <cell r="C22">
            <v>0</v>
          </cell>
          <cell r="F22">
            <v>39190</v>
          </cell>
        </row>
        <row r="23">
          <cell r="C23">
            <v>0</v>
          </cell>
          <cell r="F23">
            <v>2446</v>
          </cell>
        </row>
        <row r="24">
          <cell r="C24">
            <v>4500000</v>
          </cell>
          <cell r="F24">
            <v>0</v>
          </cell>
        </row>
        <row r="25">
          <cell r="C25">
            <v>0</v>
          </cell>
          <cell r="F25">
            <v>66391</v>
          </cell>
        </row>
        <row r="26">
          <cell r="C26">
            <v>11138036</v>
          </cell>
          <cell r="F26">
            <v>-136215</v>
          </cell>
        </row>
        <row r="27">
          <cell r="C27">
            <v>0</v>
          </cell>
          <cell r="F27">
            <v>0</v>
          </cell>
        </row>
        <row r="28">
          <cell r="C28">
            <v>2070</v>
          </cell>
          <cell r="F28">
            <v>-11592</v>
          </cell>
        </row>
        <row r="29">
          <cell r="C29">
            <v>15640106</v>
          </cell>
          <cell r="F29">
            <v>66391</v>
          </cell>
        </row>
        <row r="30">
          <cell r="C30">
            <v>15273813</v>
          </cell>
          <cell r="F30">
            <v>-95477</v>
          </cell>
        </row>
        <row r="183">
          <cell r="C183">
            <v>70281</v>
          </cell>
        </row>
        <row r="189">
          <cell r="C189">
            <v>57291</v>
          </cell>
        </row>
        <row r="221">
          <cell r="C221">
            <v>82896</v>
          </cell>
        </row>
        <row r="222">
          <cell r="C222">
            <v>271</v>
          </cell>
        </row>
      </sheetData>
      <sheetData sheetId="209" refreshError="1"/>
      <sheetData sheetId="210">
        <row r="5">
          <cell r="C5">
            <v>15000000</v>
          </cell>
          <cell r="F5">
            <v>0</v>
          </cell>
        </row>
        <row r="6">
          <cell r="C6">
            <v>392127</v>
          </cell>
          <cell r="F6">
            <v>15392127</v>
          </cell>
        </row>
        <row r="7">
          <cell r="C7">
            <v>15392127</v>
          </cell>
          <cell r="F7">
            <v>15468938</v>
          </cell>
        </row>
        <row r="8">
          <cell r="C8">
            <v>0</v>
          </cell>
          <cell r="F8">
            <v>565362</v>
          </cell>
        </row>
        <row r="9">
          <cell r="C9">
            <v>0</v>
          </cell>
          <cell r="F9">
            <v>491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565853</v>
          </cell>
        </row>
        <row r="12">
          <cell r="C12">
            <v>0</v>
          </cell>
          <cell r="F12">
            <v>268059</v>
          </cell>
        </row>
        <row r="13">
          <cell r="C13">
            <v>0</v>
          </cell>
          <cell r="F13">
            <v>297794</v>
          </cell>
        </row>
        <row r="14">
          <cell r="C14">
            <v>0</v>
          </cell>
          <cell r="F14">
            <v>19071</v>
          </cell>
        </row>
        <row r="15">
          <cell r="C15">
            <v>15392127</v>
          </cell>
          <cell r="F15">
            <v>0</v>
          </cell>
        </row>
        <row r="16">
          <cell r="C16">
            <v>0</v>
          </cell>
          <cell r="F16">
            <v>278723</v>
          </cell>
        </row>
        <row r="17">
          <cell r="C17">
            <v>76811</v>
          </cell>
          <cell r="F17">
            <v>21531</v>
          </cell>
        </row>
        <row r="18">
          <cell r="C18">
            <v>15468938</v>
          </cell>
          <cell r="F18">
            <v>257192</v>
          </cell>
        </row>
        <row r="19">
          <cell r="C19">
            <v>363896</v>
          </cell>
          <cell r="F19">
            <v>51</v>
          </cell>
        </row>
        <row r="20">
          <cell r="C20">
            <v>47219</v>
          </cell>
          <cell r="F20">
            <v>257243</v>
          </cell>
        </row>
        <row r="21">
          <cell r="C21">
            <v>316677</v>
          </cell>
          <cell r="F21">
            <v>207434</v>
          </cell>
        </row>
        <row r="22">
          <cell r="C22">
            <v>0</v>
          </cell>
          <cell r="F22">
            <v>182008</v>
          </cell>
        </row>
        <row r="23">
          <cell r="C23">
            <v>0</v>
          </cell>
          <cell r="F23">
            <v>25426</v>
          </cell>
        </row>
        <row r="24">
          <cell r="C24">
            <v>10337554</v>
          </cell>
          <cell r="F24">
            <v>0</v>
          </cell>
        </row>
        <row r="25">
          <cell r="C25">
            <v>0</v>
          </cell>
          <cell r="F25">
            <v>49809</v>
          </cell>
        </row>
        <row r="26">
          <cell r="C26">
            <v>142689</v>
          </cell>
          <cell r="F26">
            <v>0</v>
          </cell>
        </row>
        <row r="27">
          <cell r="C27">
            <v>8316</v>
          </cell>
          <cell r="F27">
            <v>0</v>
          </cell>
        </row>
        <row r="28">
          <cell r="C28">
            <v>4663702</v>
          </cell>
          <cell r="F28">
            <v>276263</v>
          </cell>
        </row>
        <row r="29">
          <cell r="C29">
            <v>15152261</v>
          </cell>
          <cell r="F29">
            <v>49809</v>
          </cell>
        </row>
        <row r="30">
          <cell r="C30">
            <v>15075450</v>
          </cell>
          <cell r="F30">
            <v>207383</v>
          </cell>
        </row>
        <row r="183">
          <cell r="C183">
            <v>566998</v>
          </cell>
        </row>
        <row r="189">
          <cell r="C189">
            <v>1636</v>
          </cell>
        </row>
      </sheetData>
      <sheetData sheetId="211" refreshError="1"/>
      <sheetData sheetId="212">
        <row r="5">
          <cell r="C5">
            <v>30000000</v>
          </cell>
          <cell r="F5">
            <v>0</v>
          </cell>
        </row>
        <row r="6">
          <cell r="C6">
            <v>3590580</v>
          </cell>
          <cell r="F6">
            <v>37073106</v>
          </cell>
        </row>
        <row r="7">
          <cell r="C7">
            <v>33590580</v>
          </cell>
          <cell r="F7">
            <v>53380273</v>
          </cell>
        </row>
        <row r="8">
          <cell r="C8">
            <v>0</v>
          </cell>
          <cell r="F8">
            <v>1549241</v>
          </cell>
        </row>
        <row r="9">
          <cell r="C9">
            <v>0</v>
          </cell>
          <cell r="F9">
            <v>2188154</v>
          </cell>
        </row>
        <row r="10">
          <cell r="C10">
            <v>0</v>
          </cell>
          <cell r="F10">
            <v>1002014</v>
          </cell>
        </row>
        <row r="11">
          <cell r="C11">
            <v>0</v>
          </cell>
          <cell r="F11">
            <v>4739409</v>
          </cell>
        </row>
        <row r="12">
          <cell r="C12">
            <v>0</v>
          </cell>
          <cell r="F12">
            <v>233824</v>
          </cell>
        </row>
        <row r="13">
          <cell r="C13">
            <v>0</v>
          </cell>
          <cell r="F13">
            <v>4505585</v>
          </cell>
        </row>
        <row r="14">
          <cell r="C14">
            <v>3482526</v>
          </cell>
          <cell r="F14">
            <v>14571</v>
          </cell>
        </row>
        <row r="15">
          <cell r="C15">
            <v>37073106</v>
          </cell>
          <cell r="F15">
            <v>0</v>
          </cell>
        </row>
        <row r="16">
          <cell r="C16">
            <v>0</v>
          </cell>
          <cell r="F16">
            <v>4491014</v>
          </cell>
        </row>
        <row r="17">
          <cell r="C17">
            <v>16307167</v>
          </cell>
          <cell r="F17">
            <v>55880</v>
          </cell>
        </row>
        <row r="18">
          <cell r="C18">
            <v>53380273</v>
          </cell>
          <cell r="F18">
            <v>4435134</v>
          </cell>
        </row>
        <row r="19">
          <cell r="C19">
            <v>183746</v>
          </cell>
          <cell r="F19">
            <v>-500089</v>
          </cell>
        </row>
        <row r="20">
          <cell r="C20">
            <v>0</v>
          </cell>
          <cell r="F20">
            <v>3935045</v>
          </cell>
        </row>
        <row r="21">
          <cell r="C21">
            <v>183746</v>
          </cell>
          <cell r="F21">
            <v>2423579</v>
          </cell>
        </row>
        <row r="22">
          <cell r="C22">
            <v>0</v>
          </cell>
          <cell r="F22">
            <v>2096200</v>
          </cell>
        </row>
        <row r="23">
          <cell r="C23">
            <v>0</v>
          </cell>
          <cell r="F23">
            <v>327379</v>
          </cell>
        </row>
        <row r="24">
          <cell r="C24">
            <v>0</v>
          </cell>
          <cell r="F24">
            <v>0</v>
          </cell>
        </row>
        <row r="25">
          <cell r="C25">
            <v>0</v>
          </cell>
          <cell r="F25">
            <v>1511466</v>
          </cell>
        </row>
        <row r="26">
          <cell r="C26">
            <v>40924846</v>
          </cell>
          <cell r="F26">
            <v>0</v>
          </cell>
        </row>
        <row r="27">
          <cell r="C27">
            <v>52657</v>
          </cell>
          <cell r="F27">
            <v>0</v>
          </cell>
        </row>
        <row r="28">
          <cell r="C28">
            <v>12219024</v>
          </cell>
          <cell r="F28">
            <v>4449705</v>
          </cell>
        </row>
        <row r="29">
          <cell r="C29">
            <v>53196527</v>
          </cell>
          <cell r="F29">
            <v>1511466</v>
          </cell>
        </row>
        <row r="30">
          <cell r="C30">
            <v>36889360</v>
          </cell>
          <cell r="F30">
            <v>2923668</v>
          </cell>
        </row>
        <row r="183">
          <cell r="C183">
            <v>22865009</v>
          </cell>
        </row>
        <row r="189">
          <cell r="C189">
            <v>21315768</v>
          </cell>
        </row>
      </sheetData>
      <sheetData sheetId="213" refreshError="1"/>
      <sheetData sheetId="214">
        <row r="5">
          <cell r="C5">
            <v>15000000</v>
          </cell>
          <cell r="F5">
            <v>0</v>
          </cell>
        </row>
        <row r="6">
          <cell r="C6">
            <v>114801</v>
          </cell>
          <cell r="F6">
            <v>15114801</v>
          </cell>
        </row>
        <row r="7">
          <cell r="C7">
            <v>15114801</v>
          </cell>
          <cell r="F7">
            <v>15215743</v>
          </cell>
        </row>
        <row r="8">
          <cell r="C8">
            <v>0</v>
          </cell>
          <cell r="F8">
            <v>483860</v>
          </cell>
        </row>
        <row r="9">
          <cell r="C9">
            <v>0</v>
          </cell>
          <cell r="F9">
            <v>0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483860</v>
          </cell>
        </row>
        <row r="12">
          <cell r="C12">
            <v>0</v>
          </cell>
          <cell r="F12">
            <v>237827</v>
          </cell>
        </row>
        <row r="13">
          <cell r="C13">
            <v>0</v>
          </cell>
          <cell r="F13">
            <v>246033</v>
          </cell>
        </row>
        <row r="14">
          <cell r="C14">
            <v>0</v>
          </cell>
          <cell r="F14">
            <v>0</v>
          </cell>
        </row>
        <row r="15">
          <cell r="C15">
            <v>15114801</v>
          </cell>
          <cell r="F15">
            <v>0</v>
          </cell>
        </row>
        <row r="16">
          <cell r="C16">
            <v>0</v>
          </cell>
          <cell r="F16">
            <v>246033</v>
          </cell>
        </row>
        <row r="17">
          <cell r="C17">
            <v>100942</v>
          </cell>
          <cell r="F17">
            <v>15149</v>
          </cell>
        </row>
        <row r="18">
          <cell r="C18">
            <v>15215743</v>
          </cell>
          <cell r="F18">
            <v>230884</v>
          </cell>
        </row>
        <row r="19">
          <cell r="C19">
            <v>265749</v>
          </cell>
          <cell r="F19">
            <v>-57440</v>
          </cell>
        </row>
        <row r="20">
          <cell r="C20">
            <v>17626</v>
          </cell>
          <cell r="F20">
            <v>173444</v>
          </cell>
        </row>
        <row r="21">
          <cell r="C21">
            <v>248123</v>
          </cell>
          <cell r="F21">
            <v>175167</v>
          </cell>
        </row>
        <row r="22">
          <cell r="C22">
            <v>0</v>
          </cell>
          <cell r="F22">
            <v>155968</v>
          </cell>
        </row>
        <row r="23">
          <cell r="C23">
            <v>0</v>
          </cell>
          <cell r="F23">
            <v>19199</v>
          </cell>
        </row>
        <row r="24">
          <cell r="C24">
            <v>0</v>
          </cell>
          <cell r="F24">
            <v>0</v>
          </cell>
        </row>
        <row r="25">
          <cell r="C25">
            <v>0</v>
          </cell>
          <cell r="F25">
            <v>65777</v>
          </cell>
        </row>
        <row r="26">
          <cell r="C26">
            <v>14665155</v>
          </cell>
          <cell r="F26">
            <v>-67500</v>
          </cell>
        </row>
        <row r="27">
          <cell r="C27">
            <v>31811</v>
          </cell>
          <cell r="F27">
            <v>0</v>
          </cell>
        </row>
        <row r="28">
          <cell r="C28">
            <v>270654</v>
          </cell>
          <cell r="F28">
            <v>230884</v>
          </cell>
        </row>
        <row r="29">
          <cell r="C29">
            <v>14967620</v>
          </cell>
          <cell r="F29">
            <v>65777</v>
          </cell>
        </row>
        <row r="30">
          <cell r="C30">
            <v>14866678</v>
          </cell>
          <cell r="F30">
            <v>165107</v>
          </cell>
        </row>
      </sheetData>
      <sheetData sheetId="215" refreshError="1"/>
      <sheetData sheetId="216">
        <row r="5">
          <cell r="C5">
            <v>15000000</v>
          </cell>
          <cell r="F5">
            <v>0</v>
          </cell>
        </row>
        <row r="6">
          <cell r="C6">
            <v>-9328</v>
          </cell>
          <cell r="F6">
            <v>14998808</v>
          </cell>
        </row>
        <row r="7">
          <cell r="C7">
            <v>14990672</v>
          </cell>
          <cell r="F7">
            <v>14998808</v>
          </cell>
        </row>
        <row r="8">
          <cell r="C8">
            <v>0</v>
          </cell>
          <cell r="F8">
            <v>0</v>
          </cell>
        </row>
        <row r="9">
          <cell r="C9">
            <v>0</v>
          </cell>
          <cell r="F9">
            <v>0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0</v>
          </cell>
        </row>
        <row r="12">
          <cell r="C12">
            <v>0</v>
          </cell>
          <cell r="F12">
            <v>5800</v>
          </cell>
        </row>
        <row r="13">
          <cell r="C13">
            <v>8136</v>
          </cell>
          <cell r="F13">
            <v>-5800</v>
          </cell>
        </row>
        <row r="14">
          <cell r="C14">
            <v>0</v>
          </cell>
          <cell r="F14">
            <v>0</v>
          </cell>
        </row>
        <row r="15">
          <cell r="C15">
            <v>14998808</v>
          </cell>
          <cell r="F15">
            <v>0</v>
          </cell>
        </row>
        <row r="16">
          <cell r="C16">
            <v>0</v>
          </cell>
          <cell r="F16">
            <v>-5800</v>
          </cell>
        </row>
        <row r="17">
          <cell r="C17">
            <v>0</v>
          </cell>
        </row>
        <row r="18">
          <cell r="C18">
            <v>14998808</v>
          </cell>
          <cell r="F18">
            <v>-5800</v>
          </cell>
        </row>
        <row r="19">
          <cell r="C19">
            <v>100000</v>
          </cell>
          <cell r="F19">
            <v>0</v>
          </cell>
        </row>
        <row r="20">
          <cell r="C20">
            <v>0</v>
          </cell>
          <cell r="F20">
            <v>-5800</v>
          </cell>
        </row>
        <row r="21">
          <cell r="C21">
            <v>100000</v>
          </cell>
          <cell r="F21">
            <v>-9328</v>
          </cell>
        </row>
        <row r="22">
          <cell r="C22">
            <v>0</v>
          </cell>
          <cell r="F22">
            <v>-9328</v>
          </cell>
        </row>
        <row r="23">
          <cell r="C23">
            <v>0</v>
          </cell>
        </row>
        <row r="24">
          <cell r="C24">
            <v>0</v>
          </cell>
          <cell r="F24">
            <v>0</v>
          </cell>
        </row>
        <row r="25">
          <cell r="C25">
            <v>0</v>
          </cell>
          <cell r="F25">
            <v>3528</v>
          </cell>
        </row>
        <row r="26">
          <cell r="C26">
            <v>14746608</v>
          </cell>
          <cell r="F26">
            <v>0</v>
          </cell>
        </row>
        <row r="27">
          <cell r="C27">
            <v>0</v>
          </cell>
          <cell r="F27">
            <v>0</v>
          </cell>
        </row>
        <row r="28">
          <cell r="C28">
            <v>152200</v>
          </cell>
          <cell r="F28">
            <v>-5800</v>
          </cell>
        </row>
        <row r="29">
          <cell r="C29">
            <v>14898808</v>
          </cell>
          <cell r="F29">
            <v>3528</v>
          </cell>
        </row>
        <row r="30">
          <cell r="C30">
            <v>14898808</v>
          </cell>
          <cell r="F30">
            <v>-9328</v>
          </cell>
        </row>
      </sheetData>
      <sheetData sheetId="217" refreshError="1"/>
      <sheetData sheetId="218">
        <row r="5">
          <cell r="C5">
            <v>18000000</v>
          </cell>
          <cell r="F5">
            <v>0</v>
          </cell>
        </row>
        <row r="6">
          <cell r="C6">
            <v>-49310</v>
          </cell>
          <cell r="F6">
            <v>17950690</v>
          </cell>
        </row>
        <row r="7">
          <cell r="C7">
            <v>17950690</v>
          </cell>
          <cell r="F7">
            <v>17955440</v>
          </cell>
        </row>
        <row r="8">
          <cell r="C8">
            <v>0</v>
          </cell>
          <cell r="F8">
            <v>0</v>
          </cell>
        </row>
        <row r="9">
          <cell r="C9">
            <v>0</v>
          </cell>
          <cell r="F9">
            <v>0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0</v>
          </cell>
        </row>
        <row r="12">
          <cell r="C12">
            <v>0</v>
          </cell>
          <cell r="F12">
            <v>4750</v>
          </cell>
        </row>
        <row r="13">
          <cell r="C13">
            <v>0</v>
          </cell>
          <cell r="F13">
            <v>-4750</v>
          </cell>
        </row>
        <row r="14">
          <cell r="C14">
            <v>0</v>
          </cell>
          <cell r="F14">
            <v>0</v>
          </cell>
        </row>
        <row r="15">
          <cell r="C15">
            <v>17950690</v>
          </cell>
          <cell r="F15">
            <v>0</v>
          </cell>
        </row>
        <row r="16">
          <cell r="C16">
            <v>0</v>
          </cell>
          <cell r="F16">
            <v>-4750</v>
          </cell>
        </row>
        <row r="17">
          <cell r="C17">
            <v>4750</v>
          </cell>
          <cell r="F17">
            <v>0</v>
          </cell>
        </row>
        <row r="18">
          <cell r="C18">
            <v>17955440</v>
          </cell>
          <cell r="F18">
            <v>-4750</v>
          </cell>
        </row>
        <row r="19">
          <cell r="C19">
            <v>278416</v>
          </cell>
          <cell r="F19">
            <v>0</v>
          </cell>
        </row>
        <row r="20">
          <cell r="C20">
            <v>0</v>
          </cell>
          <cell r="F20">
            <v>-4750</v>
          </cell>
        </row>
        <row r="21">
          <cell r="C21">
            <v>278416</v>
          </cell>
          <cell r="F21">
            <v>-4750</v>
          </cell>
        </row>
        <row r="22">
          <cell r="C22">
            <v>0</v>
          </cell>
          <cell r="F22">
            <v>-4750</v>
          </cell>
        </row>
        <row r="23">
          <cell r="C23">
            <v>0</v>
          </cell>
          <cell r="F23">
            <v>0</v>
          </cell>
        </row>
        <row r="24">
          <cell r="C24">
            <v>0</v>
          </cell>
          <cell r="F24">
            <v>0</v>
          </cell>
        </row>
        <row r="25">
          <cell r="C25">
            <v>0</v>
          </cell>
          <cell r="F25">
            <v>0</v>
          </cell>
        </row>
        <row r="26">
          <cell r="C26">
            <v>0</v>
          </cell>
          <cell r="F26">
            <v>0</v>
          </cell>
        </row>
        <row r="27">
          <cell r="C27">
            <v>12277024</v>
          </cell>
          <cell r="F27">
            <v>0</v>
          </cell>
        </row>
        <row r="28">
          <cell r="C28">
            <v>5400000</v>
          </cell>
          <cell r="F28">
            <v>-4750</v>
          </cell>
        </row>
        <row r="29">
          <cell r="C29">
            <v>17677024</v>
          </cell>
          <cell r="F29">
            <v>0</v>
          </cell>
        </row>
        <row r="30">
          <cell r="C30">
            <v>17672274</v>
          </cell>
          <cell r="F30">
            <v>-4750</v>
          </cell>
        </row>
      </sheetData>
      <sheetData sheetId="219" refreshError="1"/>
      <sheetData sheetId="220">
        <row r="5">
          <cell r="C5">
            <v>15000000</v>
          </cell>
          <cell r="F5">
            <v>0</v>
          </cell>
        </row>
        <row r="6">
          <cell r="C6">
            <v>-181463</v>
          </cell>
          <cell r="F6">
            <v>14818537</v>
          </cell>
        </row>
        <row r="7">
          <cell r="C7">
            <v>14818537</v>
          </cell>
          <cell r="F7">
            <v>14843356</v>
          </cell>
        </row>
        <row r="8">
          <cell r="C8">
            <v>0</v>
          </cell>
          <cell r="F8">
            <v>0</v>
          </cell>
        </row>
        <row r="9">
          <cell r="C9">
            <v>0</v>
          </cell>
          <cell r="F9">
            <v>0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0</v>
          </cell>
        </row>
        <row r="12">
          <cell r="C12">
            <v>0</v>
          </cell>
          <cell r="F12">
            <v>21650</v>
          </cell>
        </row>
        <row r="13">
          <cell r="C13">
            <v>0</v>
          </cell>
          <cell r="F13">
            <v>-21650</v>
          </cell>
        </row>
        <row r="14">
          <cell r="C14">
            <v>0</v>
          </cell>
          <cell r="F14">
            <v>0</v>
          </cell>
        </row>
        <row r="15">
          <cell r="C15">
            <v>14818537</v>
          </cell>
          <cell r="F15">
            <v>0</v>
          </cell>
        </row>
        <row r="16">
          <cell r="C16">
            <v>0</v>
          </cell>
          <cell r="F16">
            <v>-21650</v>
          </cell>
        </row>
        <row r="17">
          <cell r="C17">
            <v>24819</v>
          </cell>
          <cell r="F17">
            <v>0</v>
          </cell>
        </row>
        <row r="18">
          <cell r="C18">
            <v>14843356</v>
          </cell>
          <cell r="F18">
            <v>-21650</v>
          </cell>
        </row>
        <row r="19">
          <cell r="C19">
            <v>248099</v>
          </cell>
          <cell r="F19">
            <v>0</v>
          </cell>
        </row>
        <row r="20">
          <cell r="C20">
            <v>98880</v>
          </cell>
          <cell r="F20">
            <v>-21650</v>
          </cell>
        </row>
        <row r="21">
          <cell r="C21">
            <v>149219</v>
          </cell>
          <cell r="F21">
            <v>-33650</v>
          </cell>
        </row>
        <row r="22">
          <cell r="C22">
            <v>0</v>
          </cell>
          <cell r="F22">
            <v>-33650</v>
          </cell>
        </row>
        <row r="23">
          <cell r="C23">
            <v>0</v>
          </cell>
          <cell r="F23">
            <v>0</v>
          </cell>
        </row>
        <row r="24">
          <cell r="C24">
            <v>4500000</v>
          </cell>
          <cell r="F24">
            <v>0</v>
          </cell>
        </row>
        <row r="25">
          <cell r="C25">
            <v>0</v>
          </cell>
          <cell r="F25">
            <v>12000</v>
          </cell>
        </row>
        <row r="26">
          <cell r="C26">
            <v>0</v>
          </cell>
          <cell r="F26">
            <v>0</v>
          </cell>
        </row>
        <row r="27">
          <cell r="C27">
            <v>256312</v>
          </cell>
          <cell r="F27">
            <v>0</v>
          </cell>
        </row>
        <row r="28">
          <cell r="C28">
            <v>9937825</v>
          </cell>
          <cell r="F28">
            <v>-21650</v>
          </cell>
        </row>
        <row r="29">
          <cell r="C29">
            <v>14694137</v>
          </cell>
          <cell r="F29">
            <v>12000</v>
          </cell>
        </row>
        <row r="30">
          <cell r="C30">
            <v>14669318</v>
          </cell>
          <cell r="F30">
            <v>-33650</v>
          </cell>
        </row>
      </sheetData>
      <sheetData sheetId="221" refreshError="1"/>
      <sheetData sheetId="222"/>
      <sheetData sheetId="2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أجمالي والمركزي"/>
      <sheetName val="أجمالي عدا المركزي"/>
      <sheetName val="عام والبنك المركزي"/>
      <sheetName val="عام عدا المركزي"/>
      <sheetName val="بنك مركزي"/>
      <sheetName val="خاص"/>
      <sheetName val="تأمين أجمالي"/>
      <sheetName val="مركزي"/>
      <sheetName val="ورقة61"/>
      <sheetName val="رافدين"/>
      <sheetName val="ورقة3"/>
      <sheetName val="1"/>
      <sheetName val="رشيد"/>
      <sheetName val="ورقة26"/>
      <sheetName val="صناعي"/>
      <sheetName val="ورقة1"/>
      <sheetName val="زراعي"/>
      <sheetName val="ورقة7"/>
      <sheetName val="عقاري"/>
      <sheetName val="ورقة10"/>
      <sheetName val="تجارة"/>
      <sheetName val="ورقة11"/>
      <sheetName val="النهرين "/>
      <sheetName val="ورقة "/>
      <sheetName val="نشاط"/>
      <sheetName val="ورقة6"/>
      <sheetName val="متحد"/>
      <sheetName val="ورقة20"/>
      <sheetName val="تجاري"/>
      <sheetName val="ورقة25"/>
      <sheetName val="اسلامي"/>
      <sheetName val="ورقة28"/>
      <sheetName val="بغداد"/>
      <sheetName val="ورقة30"/>
      <sheetName val="استثمار"/>
      <sheetName val="ورقة32"/>
      <sheetName val="ورقة12"/>
      <sheetName val="أهلي"/>
      <sheetName val="ورقة37"/>
      <sheetName val="الوركاء"/>
      <sheetName val="ورقة45"/>
      <sheetName val="الائتمان العراقي"/>
      <sheetName val="ورقة48"/>
      <sheetName val="الأقليم"/>
      <sheetName val="ورقة51"/>
      <sheetName val="إيلاف"/>
      <sheetName val="ورقة57"/>
      <sheetName val="سومر"/>
      <sheetName val="ورقة59"/>
      <sheetName val="خليج"/>
      <sheetName val="ورقة46"/>
      <sheetName val="الجنوب"/>
      <sheetName val="20"/>
      <sheetName val="كوردستان"/>
      <sheetName val="ورقة4"/>
      <sheetName val="موصل"/>
      <sheetName val="ورقة38"/>
      <sheetName val="اشور"/>
      <sheetName val="ورقة5"/>
      <sheetName val="منصور"/>
      <sheetName val="ورقة9"/>
      <sheetName val="أربيل"/>
      <sheetName val="ورقة15"/>
      <sheetName val="عبر العراق"/>
      <sheetName val="تنمية"/>
      <sheetName val="ورقة8 (2)"/>
      <sheetName val="وطني"/>
      <sheetName val="Sheet1"/>
      <sheetName val="الشمال"/>
      <sheetName val="Sheet2"/>
      <sheetName val="Sheet13"/>
      <sheetName val="وقفلر"/>
      <sheetName val="Sheet24"/>
      <sheetName val="البركة"/>
      <sheetName val="Sheet30"/>
      <sheetName val="ابو ظبي"/>
      <sheetName val="ورقة29"/>
      <sheetName val="عودة"/>
      <sheetName val="ورقة49"/>
      <sheetName val="الثقة الدولي"/>
      <sheetName val="ورقة50"/>
      <sheetName val="نور العراق"/>
      <sheetName val="ورقة47"/>
      <sheetName val="جيهان"/>
      <sheetName val="Sheet5"/>
      <sheetName val="ستي بانك"/>
      <sheetName val="ورقة53"/>
      <sheetName val="التعاون الاسلامي"/>
      <sheetName val="Sheet7"/>
      <sheetName val="العربية الاسلامي"/>
      <sheetName val="Sheet11"/>
      <sheetName val="امين العراق"/>
      <sheetName val="Sheet8"/>
      <sheetName val="الدولي الاسلامي"/>
      <sheetName val="Sheet15"/>
      <sheetName val="العالم الاسلامي"/>
      <sheetName val="Sheet14"/>
      <sheetName val="زين العراق"/>
      <sheetName val="Sheet19"/>
      <sheetName val="الاوسط"/>
      <sheetName val="ورقة13"/>
      <sheetName val="البحر المتوسط"/>
      <sheetName val="Sheet10"/>
      <sheetName val="لبنان والمهجر"/>
      <sheetName val="ورقة23"/>
      <sheetName val="بيبلوس"/>
      <sheetName val="ورقة52"/>
      <sheetName val="اللبناني الفرنسي"/>
      <sheetName val="ورقة40"/>
      <sheetName val="نشاط2"/>
      <sheetName val="ورقة21"/>
      <sheetName val="ورقة34"/>
      <sheetName val="Sheet50"/>
      <sheetName val="وطنية"/>
      <sheetName val="ورقة27"/>
      <sheetName val="عراقية"/>
      <sheetName val="ورقة19"/>
      <sheetName val="اعادة"/>
      <sheetName val="ورقة62"/>
      <sheetName val="نشاط 3"/>
      <sheetName val="Sheet3"/>
      <sheetName val="العراق الدولية"/>
      <sheetName val="Sheet27"/>
      <sheetName val="الأقتصاد للتأمين"/>
      <sheetName val="Sheet29"/>
      <sheetName val="الأخاء"/>
      <sheetName val="ورقة555"/>
      <sheetName val="دار الأمان"/>
      <sheetName val="Sheet31"/>
      <sheetName val="دار السلام"/>
      <sheetName val="ورقة8"/>
      <sheetName val="الشرق الأوسط"/>
      <sheetName val="Sheet35"/>
      <sheetName val="الحمراء"/>
      <sheetName val="Sheet37"/>
      <sheetName val="دار الثقة"/>
      <sheetName val="Sheet16"/>
      <sheetName val="Sheet38"/>
      <sheetName val="الخير"/>
      <sheetName val="Sheet36"/>
      <sheetName val="الأهلية"/>
      <sheetName val="Sheet41"/>
      <sheetName val="الأمين"/>
      <sheetName val="Sheet32"/>
      <sheetName val="المصير"/>
      <sheetName val="Sheet54"/>
      <sheetName val="أور "/>
      <sheetName val="ورقة16"/>
      <sheetName val="اليمامة"/>
      <sheetName val="ورقة14"/>
      <sheetName val="جيهان للتامين"/>
      <sheetName val="ورقة18"/>
      <sheetName val="البادية"/>
      <sheetName val="ورقة22"/>
      <sheetName val="الأتحاد الدولية"/>
      <sheetName val="اسيا للتامين"/>
      <sheetName val="ورقة41"/>
      <sheetName val="ورقة24"/>
      <sheetName val="كار"/>
      <sheetName val="ورقة43"/>
      <sheetName val="الخليج"/>
      <sheetName val="ورقة33"/>
      <sheetName val="كوردستان الدولي"/>
      <sheetName val="ورقة35"/>
      <sheetName val="ستار كار"/>
      <sheetName val="ورقة31"/>
      <sheetName val="شط العرب"/>
      <sheetName val="ورقة36"/>
      <sheetName val="بيمة معلم"/>
      <sheetName val="ورقة39"/>
      <sheetName val="الرهام"/>
      <sheetName val="ورقة42"/>
      <sheetName val="الشرق للتأمين"/>
      <sheetName val="ورقة44"/>
      <sheetName val="التضامن"/>
      <sheetName val="Sheet6"/>
      <sheetName val="أرض الوطن"/>
      <sheetName val="Sheet4"/>
      <sheetName val="نشاط 4"/>
      <sheetName val="ورقة17"/>
      <sheetName val="ورقة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>
        <row r="5">
          <cell r="F5">
            <v>0</v>
          </cell>
        </row>
      </sheetData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>
        <row r="5">
          <cell r="F5">
            <v>0</v>
          </cell>
        </row>
      </sheetData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8"/>
  <sheetViews>
    <sheetView rightToLeft="1" workbookViewId="0">
      <selection activeCell="H3" sqref="H3"/>
    </sheetView>
  </sheetViews>
  <sheetFormatPr defaultRowHeight="17.45" customHeight="1" x14ac:dyDescent="0.2"/>
  <cols>
    <col min="1" max="1" width="7.28515625" style="2" customWidth="1"/>
    <col min="2" max="2" width="40.140625" style="8" bestFit="1" customWidth="1"/>
    <col min="3" max="3" width="18" style="2" bestFit="1" customWidth="1"/>
    <col min="4" max="4" width="8.5703125" style="2" bestFit="1" customWidth="1"/>
    <col min="5" max="5" width="45.140625" style="8" bestFit="1" customWidth="1"/>
    <col min="6" max="6" width="18" style="2" bestFit="1" customWidth="1"/>
    <col min="7" max="7" width="16.140625" style="2" customWidth="1"/>
    <col min="8" max="8" width="9.140625" style="2"/>
    <col min="9" max="9" width="24" style="2" bestFit="1" customWidth="1"/>
    <col min="10" max="16384" width="9.140625" style="2"/>
  </cols>
  <sheetData>
    <row r="1" spans="1:9" ht="17.45" customHeight="1" x14ac:dyDescent="0.2">
      <c r="A1" s="1" t="s">
        <v>0</v>
      </c>
      <c r="B1" s="1"/>
      <c r="C1" s="1"/>
      <c r="D1" s="1"/>
      <c r="E1" s="1"/>
      <c r="F1" s="1"/>
    </row>
    <row r="2" spans="1:9" ht="17.100000000000001" customHeight="1" x14ac:dyDescent="0.2">
      <c r="A2" s="3" t="s">
        <v>352</v>
      </c>
      <c r="B2" s="3"/>
      <c r="C2" s="4"/>
      <c r="D2" s="4"/>
      <c r="E2" s="4"/>
      <c r="F2" s="4"/>
    </row>
    <row r="3" spans="1:9" ht="17.100000000000001" customHeight="1" x14ac:dyDescent="0.2">
      <c r="A3" s="5"/>
      <c r="B3" s="6"/>
      <c r="C3" s="7"/>
      <c r="D3" s="7"/>
      <c r="F3" s="9" t="s">
        <v>1</v>
      </c>
    </row>
    <row r="4" spans="1:9" ht="17.100000000000001" customHeight="1" x14ac:dyDescent="0.2">
      <c r="A4" s="10" t="s">
        <v>2</v>
      </c>
      <c r="B4" s="10" t="s">
        <v>3</v>
      </c>
      <c r="C4" s="10" t="s">
        <v>4</v>
      </c>
      <c r="D4" s="10" t="s">
        <v>2</v>
      </c>
      <c r="E4" s="10" t="s">
        <v>3</v>
      </c>
      <c r="F4" s="11" t="s">
        <v>4</v>
      </c>
      <c r="G4" s="12"/>
    </row>
    <row r="5" spans="1:9" ht="17.100000000000001" customHeight="1" x14ac:dyDescent="0.2">
      <c r="A5" s="13">
        <v>100</v>
      </c>
      <c r="B5" s="14" t="s">
        <v>5</v>
      </c>
      <c r="C5" s="15">
        <f>[1]مركزي!C5+[1]رافدين!C5+[1]رشيد!C5+[1]صناعي!C5+[1]زراعي!C5+[1]عقاري!C5+[1]تجارة!C5+[1]نهرين!C5</f>
        <v>4501600000</v>
      </c>
      <c r="D5" s="16">
        <v>2700</v>
      </c>
      <c r="E5" s="17" t="s">
        <v>6</v>
      </c>
      <c r="F5" s="18">
        <f>[1]مركزي!F5+[1]رافدين!F5+[1]رشيد!F5+[1]صناعي!F5+[1]زراعي!F5+[1]عقاري!F5+[1]تجارة!F5+[1]نهرين!F5</f>
        <v>3707106248</v>
      </c>
    </row>
    <row r="6" spans="1:9" ht="17.100000000000001" customHeight="1" x14ac:dyDescent="0.2">
      <c r="A6" s="13">
        <v>200</v>
      </c>
      <c r="B6" s="14" t="s">
        <v>7</v>
      </c>
      <c r="C6" s="15">
        <f>[1]مركزي!C6+[1]رافدين!C6+[1]رشيد!C6+[1]صناعي!C6+[1]زراعي!C6+[1]عقاري!C6+[1]تجارة!C6+[1]نهرين!C6</f>
        <v>11281673692</v>
      </c>
      <c r="D6" s="16">
        <v>2800</v>
      </c>
      <c r="E6" s="14" t="s">
        <v>8</v>
      </c>
      <c r="F6" s="18">
        <f>[1]مركزي!F6+[1]رافدين!F6+[1]رشيد!F6+[1]صناعي!F6+[1]زراعي!F6+[1]عقاري!F6+[1]تجارة!F6+[1]نهرين!F6</f>
        <v>121074124705</v>
      </c>
    </row>
    <row r="7" spans="1:9" ht="17.100000000000001" customHeight="1" x14ac:dyDescent="0.2">
      <c r="A7" s="13">
        <v>300</v>
      </c>
      <c r="B7" s="14" t="s">
        <v>9</v>
      </c>
      <c r="C7" s="15">
        <f>[1]مركزي!C7+[1]رافدين!C7+[1]رشيد!C7+[1]صناعي!C7+[1]زراعي!C7+[1]عقاري!C7+[1]تجارة!C7+[1]نهرين!C7</f>
        <v>15783273692</v>
      </c>
      <c r="D7" s="16">
        <v>2900</v>
      </c>
      <c r="E7" s="14" t="s">
        <v>10</v>
      </c>
      <c r="F7" s="18">
        <f>[1]مركزي!F7+[1]رافدين!F7+[1]رشيد!F7+[1]صناعي!F7+[1]زراعي!F7+[1]عقاري!F7+[1]تجارة!F7+[1]نهرين!F7</f>
        <v>208606290934</v>
      </c>
    </row>
    <row r="8" spans="1:9" ht="17.100000000000001" customHeight="1" x14ac:dyDescent="0.2">
      <c r="A8" s="13">
        <v>400</v>
      </c>
      <c r="B8" s="14" t="s">
        <v>11</v>
      </c>
      <c r="C8" s="15">
        <f>[1]مركزي!C8+[1]رافدين!C8+[1]رشيد!C8+[1]صناعي!C8+[1]زراعي!C8+[1]عقاري!C8+[1]تجارة!C8+[1]نهرين!C8</f>
        <v>2448860404</v>
      </c>
      <c r="D8" s="19">
        <v>3000</v>
      </c>
      <c r="E8" s="14" t="s">
        <v>12</v>
      </c>
      <c r="F8" s="18">
        <f>[1]مركزي!F8+[1]رافدين!F8+[1]رشيد!F8+[1]صناعي!F8+[1]زراعي!F8+[1]عقاري!F8+[1]تجارة!F8+[1]نهرين!F8</f>
        <v>3235028713</v>
      </c>
    </row>
    <row r="9" spans="1:9" ht="17.100000000000001" customHeight="1" x14ac:dyDescent="0.2">
      <c r="A9" s="13">
        <v>500</v>
      </c>
      <c r="B9" s="14" t="s">
        <v>13</v>
      </c>
      <c r="C9" s="15">
        <f>[1]مركزي!C9+[1]رافدين!C9+[1]رشيد!C9+[1]صناعي!C9+[1]زراعي!C9+[1]عقاري!C9+[1]تجارة!C9+[1]نهرين!C9</f>
        <v>2556332689</v>
      </c>
      <c r="D9" s="16">
        <v>3100</v>
      </c>
      <c r="E9" s="14" t="s">
        <v>14</v>
      </c>
      <c r="F9" s="18">
        <f>[1]مركزي!F9+[1]رافدين!F9+[1]رشيد!F9+[1]صناعي!F9+[1]زراعي!F9+[1]عقاري!F9+[1]تجارة!F9+[1]نهرين!F9</f>
        <v>816060378</v>
      </c>
      <c r="I9" s="20"/>
    </row>
    <row r="10" spans="1:9" ht="17.100000000000001" customHeight="1" x14ac:dyDescent="0.2">
      <c r="A10" s="13">
        <v>600</v>
      </c>
      <c r="B10" s="14" t="s">
        <v>15</v>
      </c>
      <c r="C10" s="15">
        <f>[1]مركزي!C10+[1]رافدين!C10+[1]رشيد!C10+[1]صناعي!C10+[1]زراعي!C10+[1]عقاري!C10+[1]تجارة!C10+[1]نهرين!C10</f>
        <v>8650413947</v>
      </c>
      <c r="D10" s="16">
        <v>3200</v>
      </c>
      <c r="E10" s="14" t="s">
        <v>16</v>
      </c>
      <c r="F10" s="18">
        <f>[1]مركزي!F10+[1]رافدين!F10+[1]رشيد!F10+[1]صناعي!F10+[1]زراعي!F10+[1]عقاري!F10+[1]تجارة!F10+[1]نهرين!F10</f>
        <v>830066325</v>
      </c>
    </row>
    <row r="11" spans="1:9" ht="17.100000000000001" customHeight="1" x14ac:dyDescent="0.2">
      <c r="A11" s="13">
        <v>700</v>
      </c>
      <c r="B11" s="14" t="s">
        <v>17</v>
      </c>
      <c r="C11" s="15">
        <f>[1]مركزي!C11+[1]رافدين!C11+[1]رشيد!C11+[1]صناعي!C11+[1]زراعي!C11+[1]عقاري!C11+[1]تجارة!C11+[1]نهرين!C11</f>
        <v>12118768253</v>
      </c>
      <c r="D11" s="16">
        <v>3300</v>
      </c>
      <c r="E11" s="21" t="s">
        <v>18</v>
      </c>
      <c r="F11" s="18">
        <f>[1]مركزي!F11+[1]رافدين!F11+[1]رشيد!F11+[1]صناعي!F11+[1]زراعي!F11+[1]عقاري!F11+[1]تجارة!F11+[1]نهرين!F11</f>
        <v>4881155416</v>
      </c>
    </row>
    <row r="12" spans="1:9" ht="17.100000000000001" customHeight="1" x14ac:dyDescent="0.2">
      <c r="A12" s="13">
        <v>800</v>
      </c>
      <c r="B12" s="14" t="s">
        <v>19</v>
      </c>
      <c r="C12" s="15">
        <f>[1]مركزي!C12+[1]رافدين!C12+[1]رشيد!C12+[1]صناعي!C12+[1]زراعي!C12+[1]عقاري!C12+[1]تجارة!C12+[1]نهرين!C12</f>
        <v>84711074310</v>
      </c>
      <c r="D12" s="19">
        <v>3400</v>
      </c>
      <c r="E12" s="21" t="s">
        <v>20</v>
      </c>
      <c r="F12" s="18">
        <f>[1]مركزي!F12+[1]رافدين!F12+[1]رشيد!F12+[1]صناعي!F12+[1]زراعي!F12+[1]عقاري!F12+[1]تجارة!F12+[1]نهرين!F12</f>
        <v>233820861</v>
      </c>
    </row>
    <row r="13" spans="1:9" ht="17.100000000000001" customHeight="1" x14ac:dyDescent="0.2">
      <c r="A13" s="13">
        <v>900</v>
      </c>
      <c r="B13" s="14" t="s">
        <v>21</v>
      </c>
      <c r="C13" s="15">
        <f>[1]مركزي!C13+[1]رافدين!C13+[1]رشيد!C13+[1]صناعي!C13+[1]زراعي!C13+[1]عقاري!C13+[1]تجارة!C13+[1]نهرين!C13</f>
        <v>12789362944</v>
      </c>
      <c r="D13" s="16">
        <v>3500</v>
      </c>
      <c r="E13" s="21" t="s">
        <v>22</v>
      </c>
      <c r="F13" s="18">
        <f>[1]مركزي!F13+[1]رافدين!F13+[1]رشيد!F13+[1]صناعي!F13+[1]زراعي!F13+[1]عقاري!F13+[1]تجارة!F13+[1]نهرين!F13</f>
        <v>4647334555</v>
      </c>
    </row>
    <row r="14" spans="1:9" ht="17.100000000000001" customHeight="1" x14ac:dyDescent="0.2">
      <c r="A14" s="13">
        <v>1000</v>
      </c>
      <c r="B14" s="14" t="s">
        <v>23</v>
      </c>
      <c r="C14" s="15">
        <f>[1]مركزي!C14+[1]رافدين!C14+[1]رشيد!C14+[1]صناعي!C14+[1]زراعي!C14+[1]عقاري!C14+[1]تجارة!C14+[1]نهرين!C14</f>
        <v>0</v>
      </c>
      <c r="D14" s="16">
        <v>3600</v>
      </c>
      <c r="E14" s="21" t="s">
        <v>24</v>
      </c>
      <c r="F14" s="18">
        <f>[1]مركزي!F14+[1]رافدين!F14+[1]رشيد!F14+[1]صناعي!F14+[1]زراعي!F14+[1]عقاري!F14+[1]تجارة!F14+[1]نهرين!F14</f>
        <v>532755</v>
      </c>
    </row>
    <row r="15" spans="1:9" ht="17.100000000000001" customHeight="1" x14ac:dyDescent="0.2">
      <c r="A15" s="13">
        <v>1100</v>
      </c>
      <c r="B15" s="14" t="s">
        <v>25</v>
      </c>
      <c r="C15" s="15">
        <f>[1]مركزي!C15+[1]رافدين!C15+[1]رشيد!C15+[1]صناعي!C15+[1]زراعي!C15+[1]عقاري!C15+[1]تجارة!C15+[1]نهرين!C15</f>
        <v>139058086239</v>
      </c>
      <c r="D15" s="16">
        <v>3700</v>
      </c>
      <c r="E15" s="21" t="s">
        <v>26</v>
      </c>
      <c r="F15" s="18">
        <f>[1]مركزي!F15+[1]رافدين!F15+[1]رشيد!F15+[1]صناعي!F15+[1]زراعي!F15+[1]عقاري!F15+[1]تجارة!F15+[1]نهرين!F15</f>
        <v>0</v>
      </c>
    </row>
    <row r="16" spans="1:9" ht="17.100000000000001" customHeight="1" x14ac:dyDescent="0.2">
      <c r="A16" s="13">
        <v>1200</v>
      </c>
      <c r="B16" s="14" t="s">
        <v>27</v>
      </c>
      <c r="C16" s="15">
        <f>[1]مركزي!C16+[1]رافدين!C16+[1]رشيد!C16+[1]صناعي!C16+[1]زراعي!C16+[1]عقاري!C16+[1]تجارة!C16+[1]نهرين!C16</f>
        <v>51834750127</v>
      </c>
      <c r="D16" s="16">
        <v>3800</v>
      </c>
      <c r="E16" s="21" t="s">
        <v>28</v>
      </c>
      <c r="F16" s="18">
        <f>[1]مركزي!F16+[1]رافدين!F16+[1]رشيد!F16+[1]صناعي!F16+[1]زراعي!F16+[1]عقاري!F16+[1]تجارة!F16+[1]نهرين!F16</f>
        <v>4646801800</v>
      </c>
    </row>
    <row r="17" spans="1:7" ht="17.100000000000001" customHeight="1" x14ac:dyDescent="0.2">
      <c r="A17" s="13">
        <v>1300</v>
      </c>
      <c r="B17" s="14" t="s">
        <v>29</v>
      </c>
      <c r="C17" s="15">
        <f>[1]مركزي!C17+[1]رافدين!C17+[1]رشيد!C17+[1]صناعي!C17+[1]زراعي!C17+[1]عقاري!C17+[1]تجارة!C17+[1]نهرين!C17</f>
        <v>35697416102</v>
      </c>
      <c r="D17" s="16">
        <v>3900</v>
      </c>
      <c r="E17" s="14" t="s">
        <v>30</v>
      </c>
      <c r="F17" s="18">
        <f>[1]مركزي!F17+[1]رافدين!F17+[1]رشيد!F17+[1]صناعي!F17+[1]زراعي!F17+[1]عقاري!F17+[1]تجارة!F17+[1]نهرين!F17</f>
        <v>42192975</v>
      </c>
    </row>
    <row r="18" spans="1:7" ht="17.100000000000001" customHeight="1" x14ac:dyDescent="0.2">
      <c r="A18" s="13">
        <v>1400</v>
      </c>
      <c r="B18" s="14" t="s">
        <v>31</v>
      </c>
      <c r="C18" s="15">
        <f>[1]مركزي!C18+[1]رافدين!C18+[1]رشيد!C18+[1]صناعي!C18+[1]زراعي!C18+[1]عقاري!C18+[1]تجارة!C18+[1]نهرين!C18</f>
        <v>226590252468</v>
      </c>
      <c r="D18" s="16">
        <v>4000</v>
      </c>
      <c r="E18" s="14" t="s">
        <v>32</v>
      </c>
      <c r="F18" s="18">
        <f>[1]مركزي!F18+[1]رافدين!F18+[1]رشيد!F18+[1]صناعي!F18+[1]زراعي!F18+[1]عقاري!F18+[1]تجارة!F18+[1]نهرين!F18</f>
        <v>4604608825</v>
      </c>
    </row>
    <row r="19" spans="1:7" ht="17.100000000000001" customHeight="1" x14ac:dyDescent="0.2">
      <c r="A19" s="13">
        <v>1500</v>
      </c>
      <c r="B19" s="14" t="s">
        <v>33</v>
      </c>
      <c r="C19" s="15">
        <f>[1]مركزي!C19+[1]رافدين!C19+[1]رشيد!C19+[1]صناعي!C19+[1]زراعي!C19+[1]عقاري!C19+[1]تجارة!C19+[1]نهرين!C19</f>
        <v>1310091509</v>
      </c>
      <c r="D19" s="16">
        <v>4100</v>
      </c>
      <c r="E19" s="14" t="s">
        <v>34</v>
      </c>
      <c r="F19" s="18">
        <f>[1]مركزي!F19+[1]رافدين!F19+[1]رشيد!F19+[1]صناعي!F19+[1]زراعي!F19+[1]عقاري!F19+[1]تجارة!F19+[1]نهرين!F19</f>
        <v>-6362494</v>
      </c>
      <c r="G19" s="22"/>
    </row>
    <row r="20" spans="1:7" ht="17.100000000000001" customHeight="1" x14ac:dyDescent="0.2">
      <c r="A20" s="13">
        <v>1600</v>
      </c>
      <c r="B20" s="14" t="s">
        <v>35</v>
      </c>
      <c r="C20" s="15">
        <f>[1]مركزي!C20+[1]رافدين!C20+[1]رشيد!C20+[1]صناعي!C20+[1]زراعي!C20+[1]عقاري!C20+[1]تجارة!C20+[1]نهرين!C20</f>
        <v>647320332</v>
      </c>
      <c r="D20" s="16">
        <v>4200</v>
      </c>
      <c r="E20" s="14" t="s">
        <v>36</v>
      </c>
      <c r="F20" s="18">
        <f>[1]مركزي!F20+[1]رافدين!F20+[1]رشيد!F20+[1]صناعي!F20+[1]زراعي!F20+[1]عقاري!F20+[1]تجارة!F20+[1]نهرين!F20</f>
        <v>4598246331</v>
      </c>
      <c r="G20" s="12"/>
    </row>
    <row r="21" spans="1:7" ht="17.100000000000001" customHeight="1" x14ac:dyDescent="0.2">
      <c r="A21" s="13">
        <v>1700</v>
      </c>
      <c r="B21" s="14" t="s">
        <v>37</v>
      </c>
      <c r="C21" s="15">
        <f>[1]مركزي!C21+[1]رافدين!C21+[1]رشيد!C21+[1]صناعي!C21+[1]زراعي!C21+[1]عقاري!C21+[1]تجارة!C21+[1]نهرين!C21</f>
        <v>662771177</v>
      </c>
      <c r="D21" s="16">
        <v>4220</v>
      </c>
      <c r="E21" s="14" t="s">
        <v>38</v>
      </c>
      <c r="F21" s="18">
        <f>[1]مركزي!F21+[1]رافدين!F21+[1]رشيد!F21+[1]صناعي!F21+[1]زراعي!F21+[1]عقاري!F21+[1]تجارة!F21+[1]نهرين!F21</f>
        <v>4181155910</v>
      </c>
      <c r="G21" s="22"/>
    </row>
    <row r="22" spans="1:7" ht="17.100000000000001" customHeight="1" x14ac:dyDescent="0.2">
      <c r="A22" s="13">
        <v>1800</v>
      </c>
      <c r="B22" s="14" t="s">
        <v>39</v>
      </c>
      <c r="C22" s="15">
        <f>[1]مركزي!C22+[1]رافدين!C22+[1]رشيد!C22+[1]صناعي!C22+[1]زراعي!C22+[1]عقاري!C22+[1]تجارة!C22+[1]نهرين!C22</f>
        <v>90297542040</v>
      </c>
      <c r="D22" s="16">
        <v>4221</v>
      </c>
      <c r="E22" s="23" t="s">
        <v>40</v>
      </c>
      <c r="F22" s="18">
        <f>[1]مركزي!F22+[1]رافدين!F22+[1]رشيد!F22+[1]صناعي!F22+[1]زراعي!F22+[1]عقاري!F22+[1]تجارة!F22+[1]نهرين!F22</f>
        <v>4171990940</v>
      </c>
    </row>
    <row r="23" spans="1:7" ht="17.100000000000001" customHeight="1" x14ac:dyDescent="0.2">
      <c r="A23" s="13">
        <v>1900</v>
      </c>
      <c r="B23" s="14" t="s">
        <v>41</v>
      </c>
      <c r="C23" s="15">
        <f>[1]مركزي!C23+[1]رافدين!C23+[1]رشيد!C23+[1]صناعي!C23+[1]زراعي!C23+[1]عقاري!C23+[1]تجارة!C23+[1]نهرين!C23</f>
        <v>5573907727</v>
      </c>
      <c r="D23" s="16">
        <v>4222</v>
      </c>
      <c r="E23" s="23" t="s">
        <v>42</v>
      </c>
      <c r="F23" s="18">
        <f>[1]مركزي!F23+[1]رافدين!F23+[1]رشيد!F23+[1]صناعي!F23+[1]زراعي!F23+[1]عقاري!F23+[1]تجارة!F23+[1]نهرين!F23</f>
        <v>9841683</v>
      </c>
    </row>
    <row r="24" spans="1:7" ht="17.100000000000001" customHeight="1" x14ac:dyDescent="0.2">
      <c r="A24" s="13">
        <v>2000</v>
      </c>
      <c r="B24" s="14" t="s">
        <v>43</v>
      </c>
      <c r="C24" s="15">
        <f>[1]مركزي!C24+[1]رافدين!C24+[1]رشيد!C24+[1]صناعي!C24+[1]زراعي!C24+[1]عقاري!C24+[1]تجارة!C24+[1]نهرين!C24</f>
        <v>23545100572</v>
      </c>
      <c r="D24" s="16">
        <v>4223</v>
      </c>
      <c r="E24" s="23" t="s">
        <v>44</v>
      </c>
      <c r="F24" s="18">
        <f>[1]مركزي!F24+[1]رافدين!F24+[1]رشيد!F24+[1]صناعي!F24+[1]زراعي!F24+[1]عقاري!F24+[1]تجارة!F24+[1]نهرين!F24</f>
        <v>0</v>
      </c>
    </row>
    <row r="25" spans="1:7" ht="17.100000000000001" customHeight="1" x14ac:dyDescent="0.2">
      <c r="A25" s="13">
        <v>2100</v>
      </c>
      <c r="B25" s="14" t="s">
        <v>45</v>
      </c>
      <c r="C25" s="15">
        <f>[1]مركزي!C25+[1]رافدين!C25+[1]رشيد!C25+[1]صناعي!C25+[1]زراعي!C25+[1]عقاري!C25+[1]تجارة!C25+[1]نهرين!C25</f>
        <v>1410918275</v>
      </c>
      <c r="D25" s="16">
        <v>4240</v>
      </c>
      <c r="E25" s="14" t="s">
        <v>46</v>
      </c>
      <c r="F25" s="18">
        <f>[1]مركزي!F25+[1]رافدين!F25+[1]رشيد!F25+[1]صناعي!F25+[1]زراعي!F25+[1]عقاري!F25+[1]تجارة!F25+[1]نهرين!F25</f>
        <v>417090421</v>
      </c>
      <c r="G25" s="22"/>
    </row>
    <row r="26" spans="1:7" ht="17.100000000000001" customHeight="1" x14ac:dyDescent="0.2">
      <c r="A26" s="13">
        <v>2200</v>
      </c>
      <c r="B26" s="14" t="s">
        <v>47</v>
      </c>
      <c r="C26" s="15">
        <f>[1]مركزي!C26+[1]رافدين!C26+[1]رشيد!C26+[1]صناعي!C26+[1]زراعي!C26+[1]عقاري!C26+[1]تجارة!C26+[1]نهرين!C26</f>
        <v>46163490196</v>
      </c>
      <c r="D26" s="16">
        <v>4260</v>
      </c>
      <c r="E26" s="14" t="s">
        <v>48</v>
      </c>
      <c r="F26" s="18">
        <f>[1]مركزي!F26+[1]رافدين!F26+[1]رشيد!F26+[1]صناعي!F26+[1]زراعي!F26+[1]عقاري!F26+[1]تجارة!F26+[1]نهرين!F26</f>
        <v>0</v>
      </c>
      <c r="G26" s="22"/>
    </row>
    <row r="27" spans="1:7" ht="17.100000000000001" customHeight="1" x14ac:dyDescent="0.2">
      <c r="A27" s="13">
        <v>2300</v>
      </c>
      <c r="B27" s="14" t="s">
        <v>49</v>
      </c>
      <c r="C27" s="15">
        <f>[1]مركزي!C27+[1]رافدين!C27+[1]رشيد!C27+[1]صناعي!C27+[1]زراعي!C27+[1]عقاري!C27+[1]تجارة!C27+[1]نهرين!C27</f>
        <v>3435553219</v>
      </c>
      <c r="D27" s="16">
        <v>4280</v>
      </c>
      <c r="E27" s="14" t="s">
        <v>50</v>
      </c>
      <c r="F27" s="18">
        <f>[1]مركزي!F27+[1]رافدين!F27+[1]رشيد!F27+[1]صناعي!F27+[1]زراعي!F27+[1]عقاري!F27+[1]تجارة!F27+[1]نهرين!F27</f>
        <v>0</v>
      </c>
    </row>
    <row r="28" spans="1:7" ht="17.100000000000001" customHeight="1" x14ac:dyDescent="0.2">
      <c r="A28" s="13">
        <v>2400</v>
      </c>
      <c r="B28" s="14" t="s">
        <v>51</v>
      </c>
      <c r="C28" s="15">
        <f>[1]مركزي!C28+[1]رافدين!C28+[1]رشيد!C28+[1]صناعي!C28+[1]زراعي!C28+[1]عقاري!C28+[1]تجارة!C28+[1]نهرين!C28</f>
        <v>33809901480</v>
      </c>
      <c r="D28" s="16">
        <v>4300</v>
      </c>
      <c r="E28" s="14" t="s">
        <v>52</v>
      </c>
      <c r="F28" s="18">
        <f>[1]مركزي!F28+[1]رافدين!F28+[1]رشيد!F28+[1]صناعي!F28+[1]زراعي!F28+[1]عقاري!F28+[1]تجارة!F28+[1]نهرين!F28</f>
        <v>4605141580</v>
      </c>
    </row>
    <row r="29" spans="1:7" ht="17.100000000000001" customHeight="1" x14ac:dyDescent="0.2">
      <c r="A29" s="13">
        <v>2500</v>
      </c>
      <c r="B29" s="14" t="s">
        <v>53</v>
      </c>
      <c r="C29" s="15">
        <f>[1]مركزي!C29+[1]رافدين!C29+[1]رشيد!C29+[1]صناعي!C29+[1]زراعي!C29+[1]عقاري!C29+[1]تجارة!C29+[1]نهرين!C29</f>
        <v>204236413509</v>
      </c>
      <c r="D29" s="16">
        <v>4400</v>
      </c>
      <c r="E29" s="14" t="s">
        <v>54</v>
      </c>
      <c r="F29" s="18">
        <f>[1]مركزي!F29+[1]رافدين!F29+[1]رشيد!F29+[1]صناعي!F29+[1]زراعي!F29+[1]عقاري!F29+[1]تجارة!F29+[1]نهرين!F29</f>
        <v>417090421</v>
      </c>
    </row>
    <row r="30" spans="1:7" ht="17.100000000000001" customHeight="1" x14ac:dyDescent="0.2">
      <c r="A30" s="13">
        <v>2600</v>
      </c>
      <c r="B30" s="14" t="s">
        <v>55</v>
      </c>
      <c r="C30" s="15">
        <f>[1]مركزي!C30+[1]رافدين!C30+[1]رشيد!C30+[1]صناعي!C30+[1]زراعي!C30+[1]عقاري!C30+[1]تجارة!C30+[1]نهرين!C30</f>
        <v>116704247280</v>
      </c>
      <c r="D30" s="16">
        <v>4500</v>
      </c>
      <c r="E30" s="14" t="s">
        <v>56</v>
      </c>
      <c r="F30" s="18">
        <f>[1]مركزي!F30+[1]رافدين!F30+[1]رشيد!F30+[1]صناعي!F30+[1]زراعي!F30+[1]عقاري!F30+[1]تجارة!F30+[1]نهرين!F30</f>
        <v>4187518404</v>
      </c>
    </row>
    <row r="31" spans="1:7" ht="17.45" hidden="1" customHeight="1" x14ac:dyDescent="0.2">
      <c r="F31" s="24"/>
    </row>
    <row r="32" spans="1:7" ht="17.45" hidden="1" customHeight="1" x14ac:dyDescent="0.2">
      <c r="A32" s="3"/>
      <c r="B32" s="3"/>
      <c r="F32" s="24"/>
    </row>
    <row r="33" spans="1:7" ht="17.45" hidden="1" customHeight="1" x14ac:dyDescent="0.2">
      <c r="A33" s="3"/>
      <c r="B33" s="3"/>
      <c r="C33" s="22">
        <f>C18-F7</f>
        <v>17983961534</v>
      </c>
      <c r="E33" s="25">
        <f>F21+F25</f>
        <v>4598246331</v>
      </c>
      <c r="F33" s="24">
        <f>F20-E33</f>
        <v>0</v>
      </c>
      <c r="G33" s="22"/>
    </row>
    <row r="34" spans="1:7" ht="17.45" hidden="1" customHeight="1" x14ac:dyDescent="0.2">
      <c r="A34" s="26" t="s">
        <v>57</v>
      </c>
      <c r="B34" s="26"/>
      <c r="F34" s="24"/>
    </row>
    <row r="35" spans="1:7" ht="17.45" hidden="1" customHeight="1" x14ac:dyDescent="0.2">
      <c r="A35" s="26" t="s">
        <v>58</v>
      </c>
      <c r="B35" s="26"/>
      <c r="F35" s="24"/>
    </row>
    <row r="36" spans="1:7" ht="17.45" hidden="1" customHeight="1" x14ac:dyDescent="0.2">
      <c r="A36" s="27" t="s">
        <v>59</v>
      </c>
      <c r="B36" s="27"/>
      <c r="F36" s="24"/>
    </row>
    <row r="37" spans="1:7" ht="17.45" hidden="1" customHeight="1" x14ac:dyDescent="0.2">
      <c r="A37" s="28" t="s">
        <v>60</v>
      </c>
      <c r="B37" s="28"/>
      <c r="C37" s="28"/>
      <c r="D37" s="28"/>
      <c r="F37" s="24"/>
    </row>
    <row r="38" spans="1:7" ht="17.45" hidden="1" customHeight="1" x14ac:dyDescent="0.2">
      <c r="A38" s="29" t="s">
        <v>61</v>
      </c>
      <c r="B38" s="30"/>
      <c r="C38" s="31" t="s">
        <v>62</v>
      </c>
      <c r="D38" s="31" t="s">
        <v>63</v>
      </c>
      <c r="F38" s="24"/>
    </row>
    <row r="39" spans="1:7" ht="17.45" hidden="1" customHeight="1" x14ac:dyDescent="0.2">
      <c r="A39" s="32" t="s">
        <v>64</v>
      </c>
      <c r="B39" s="33"/>
      <c r="C39" s="34">
        <f>F11/F29</f>
        <v>11.70287105682535</v>
      </c>
      <c r="D39" s="35"/>
      <c r="F39" s="24"/>
    </row>
    <row r="40" spans="1:7" ht="17.45" hidden="1" customHeight="1" x14ac:dyDescent="0.2">
      <c r="A40" s="36" t="s">
        <v>65</v>
      </c>
      <c r="B40" s="36"/>
      <c r="C40" s="34">
        <f>F11/C19</f>
        <v>3.7258125729902734</v>
      </c>
      <c r="D40" s="35"/>
      <c r="F40" s="24"/>
    </row>
    <row r="41" spans="1:7" ht="17.45" hidden="1" customHeight="1" x14ac:dyDescent="0.2">
      <c r="A41" s="36" t="s">
        <v>66</v>
      </c>
      <c r="B41" s="36"/>
      <c r="C41" s="34">
        <f>C29/(C10+C11+C12+C13+C14+C16+C17)</f>
        <v>0.99239378721226856</v>
      </c>
      <c r="D41" s="35"/>
      <c r="F41" s="24"/>
    </row>
    <row r="42" spans="1:7" ht="17.45" hidden="1" customHeight="1" x14ac:dyDescent="0.2">
      <c r="A42" s="36" t="s">
        <v>67</v>
      </c>
      <c r="B42" s="36"/>
      <c r="C42" s="34">
        <f>(C26+C27)/(C10+C11+C12+C13+C14+C16+C17)</f>
        <v>0.24100395072080791</v>
      </c>
      <c r="D42" s="35"/>
      <c r="F42" s="24"/>
    </row>
    <row r="43" spans="1:7" ht="17.45" hidden="1" customHeight="1" x14ac:dyDescent="0.2">
      <c r="A43" s="36" t="s">
        <v>68</v>
      </c>
      <c r="B43" s="36"/>
      <c r="C43" s="34"/>
      <c r="D43" s="37">
        <f>(F21/F6)*100%</f>
        <v>3.4533852052926139E-2</v>
      </c>
      <c r="F43" s="24"/>
    </row>
    <row r="44" spans="1:7" ht="17.45" hidden="1" customHeight="1" x14ac:dyDescent="0.2">
      <c r="A44" s="36" t="s">
        <v>69</v>
      </c>
      <c r="B44" s="36"/>
      <c r="C44" s="34"/>
      <c r="D44" s="38">
        <f>(C8/F7)*100</f>
        <v>1.1739149347009787</v>
      </c>
      <c r="F44" s="24"/>
    </row>
    <row r="45" spans="1:7" ht="17.45" hidden="1" customHeight="1" x14ac:dyDescent="0.2">
      <c r="A45" s="36" t="s">
        <v>70</v>
      </c>
      <c r="B45" s="36"/>
      <c r="C45" s="34">
        <f>C15/F16</f>
        <v>29.925547123400012</v>
      </c>
      <c r="D45" s="35"/>
      <c r="F45" s="24"/>
    </row>
    <row r="46" spans="1:7" ht="17.45" hidden="1" customHeight="1" x14ac:dyDescent="0.2">
      <c r="A46" s="36" t="s">
        <v>71</v>
      </c>
      <c r="B46" s="36"/>
      <c r="C46" s="34">
        <f>F21/F16</f>
        <v>0.89979217749291562</v>
      </c>
      <c r="D46" s="35"/>
      <c r="F46" s="24"/>
    </row>
    <row r="47" spans="1:7" ht="17.45" hidden="1" customHeight="1" x14ac:dyDescent="0.2">
      <c r="A47" s="36" t="s">
        <v>72</v>
      </c>
      <c r="B47" s="36"/>
      <c r="C47" s="34"/>
      <c r="D47" s="38">
        <f>(C7/F7)*100%</f>
        <v>7.5660583491192979E-2</v>
      </c>
      <c r="F47" s="24"/>
    </row>
    <row r="48" spans="1:7" ht="17.45" hidden="1" customHeight="1" x14ac:dyDescent="0.2">
      <c r="A48" s="36" t="s">
        <v>73</v>
      </c>
      <c r="B48" s="36"/>
      <c r="C48" s="34">
        <f>F21/C5</f>
        <v>0.92881551226230674</v>
      </c>
      <c r="D48" s="35"/>
      <c r="F48" s="24"/>
    </row>
    <row r="49" spans="1:14" ht="17.45" hidden="1" customHeight="1" x14ac:dyDescent="0.2">
      <c r="A49" s="39" t="s">
        <v>74</v>
      </c>
      <c r="B49" s="39"/>
      <c r="C49" s="40">
        <f>(C10+C11+C12+C75+C73)/C5</f>
        <v>23.431725721965524</v>
      </c>
      <c r="D49" s="41"/>
      <c r="F49" s="24"/>
    </row>
    <row r="50" spans="1:14" ht="17.45" hidden="1" customHeight="1" x14ac:dyDescent="0.2">
      <c r="F50" s="24"/>
    </row>
    <row r="51" spans="1:14" ht="17.45" hidden="1" customHeight="1" x14ac:dyDescent="0.2">
      <c r="B51" s="42" t="s">
        <v>75</v>
      </c>
      <c r="C51" s="43" t="s">
        <v>76</v>
      </c>
      <c r="D51" s="43" t="s">
        <v>77</v>
      </c>
      <c r="F51" s="24"/>
    </row>
    <row r="52" spans="1:14" ht="17.45" hidden="1" customHeight="1" x14ac:dyDescent="0.2">
      <c r="B52" s="8" t="s">
        <v>78</v>
      </c>
      <c r="E52" s="8" t="s">
        <v>79</v>
      </c>
      <c r="F52" s="24"/>
      <c r="G52" s="2" t="s">
        <v>80</v>
      </c>
      <c r="H52" s="2" t="s">
        <v>81</v>
      </c>
      <c r="I52" s="2" t="s">
        <v>82</v>
      </c>
      <c r="J52" s="2" t="s">
        <v>83</v>
      </c>
      <c r="K52" s="2" t="s">
        <v>84</v>
      </c>
      <c r="L52" s="2" t="s">
        <v>85</v>
      </c>
      <c r="M52" s="2" t="s">
        <v>86</v>
      </c>
      <c r="N52" s="2" t="s">
        <v>87</v>
      </c>
    </row>
    <row r="53" spans="1:14" ht="17.45" hidden="1" customHeight="1" x14ac:dyDescent="0.2">
      <c r="B53" s="8" t="s">
        <v>88</v>
      </c>
      <c r="E53" s="8" t="s">
        <v>89</v>
      </c>
      <c r="F53" s="44">
        <f>[1]مركزي!F53+[1]رشيد!F53+[1]صناعي!F53+[1]زراعي!F53+[1]عقاري!F53+[1]تجارة!F53+[1]نهرين!F53</f>
        <v>0</v>
      </c>
      <c r="M53" s="2">
        <f>SUM(G53+H53+I53+J53+K53+L53)</f>
        <v>0</v>
      </c>
    </row>
    <row r="54" spans="1:14" ht="17.45" hidden="1" customHeight="1" x14ac:dyDescent="0.2">
      <c r="B54" s="8" t="s">
        <v>87</v>
      </c>
      <c r="F54" s="45">
        <f>[1]مركزي!F54+[1]رشيد!F54+[1]صناعي!F54+[1]زراعي!F54+[1]عقاري!F54+[1]تجارة!F54+[1]نهرين!F54</f>
        <v>0</v>
      </c>
      <c r="M54" s="2">
        <f>SUM(G54+H54+I54+J54+K54+L54)</f>
        <v>0</v>
      </c>
    </row>
    <row r="55" spans="1:14" ht="17.45" hidden="1" customHeight="1" x14ac:dyDescent="0.2">
      <c r="B55" s="8" t="s">
        <v>90</v>
      </c>
      <c r="F55" s="45">
        <f>[1]مركزي!F55+[1]رشيد!F55+[1]صناعي!F55+[1]زراعي!F55+[1]عقاري!F55+[1]تجارة!F55+[1]نهرين!F55</f>
        <v>0</v>
      </c>
    </row>
    <row r="56" spans="1:14" ht="17.45" hidden="1" customHeight="1" x14ac:dyDescent="0.2">
      <c r="B56" s="42" t="s">
        <v>39</v>
      </c>
      <c r="F56" s="45">
        <f>[1]مركزي!F56+[1]رشيد!F56+[1]صناعي!F56+[1]زراعي!F56+[1]عقاري!F56+[1]تجارة!F56+[1]نهرين!F56</f>
        <v>0</v>
      </c>
    </row>
    <row r="57" spans="1:14" ht="17.45" hidden="1" customHeight="1" x14ac:dyDescent="0.2">
      <c r="B57" s="8" t="s">
        <v>91</v>
      </c>
      <c r="F57" s="45">
        <f>[1]مركزي!F57+[1]رشيد!F57+[1]صناعي!F57+[1]زراعي!F57+[1]عقاري!F57+[1]تجارة!F57+[1]نهرين!F57</f>
        <v>0</v>
      </c>
    </row>
    <row r="58" spans="1:14" ht="17.45" hidden="1" customHeight="1" x14ac:dyDescent="0.2">
      <c r="B58" s="8" t="s">
        <v>92</v>
      </c>
      <c r="F58" s="45">
        <f>[1]مركزي!F58+[1]رشيد!F58+[1]صناعي!F58+[1]زراعي!F58+[1]عقاري!F58+[1]تجارة!F58+[1]نهرين!F58</f>
        <v>0</v>
      </c>
    </row>
    <row r="59" spans="1:14" ht="17.45" hidden="1" customHeight="1" x14ac:dyDescent="0.2">
      <c r="B59" s="42" t="s">
        <v>93</v>
      </c>
      <c r="F59" s="45">
        <f>[1]مركزي!F59+[1]رشيد!F59+[1]صناعي!F59+[1]زراعي!F59+[1]عقاري!F59+[1]تجارة!F59+[1]نهرين!F59</f>
        <v>0</v>
      </c>
    </row>
    <row r="60" spans="1:14" ht="17.45" hidden="1" customHeight="1" x14ac:dyDescent="0.2">
      <c r="B60" s="46" t="s">
        <v>94</v>
      </c>
      <c r="F60" s="45">
        <f>[1]مركزي!F60+[1]رشيد!F60+[1]صناعي!F60+[1]زراعي!F60+[1]عقاري!F60+[1]تجارة!F60+[1]نهرين!F60</f>
        <v>0</v>
      </c>
    </row>
    <row r="61" spans="1:14" ht="17.45" hidden="1" customHeight="1" x14ac:dyDescent="0.2">
      <c r="B61" s="8" t="s">
        <v>95</v>
      </c>
      <c r="F61" s="45">
        <f>[1]مركزي!F61+[1]رشيد!F61+[1]صناعي!F61+[1]زراعي!F61+[1]عقاري!F61+[1]تجارة!F61+[1]نهرين!F61</f>
        <v>0</v>
      </c>
    </row>
    <row r="62" spans="1:14" ht="17.45" hidden="1" customHeight="1" x14ac:dyDescent="0.2">
      <c r="B62" s="8" t="s">
        <v>96</v>
      </c>
      <c r="F62" s="45">
        <f>[1]مركزي!F62+[1]رشيد!F62+[1]صناعي!F62+[1]زراعي!F62+[1]عقاري!F62+[1]تجارة!F62+[1]نهرين!F62</f>
        <v>0</v>
      </c>
    </row>
    <row r="63" spans="1:14" ht="17.45" hidden="1" customHeight="1" x14ac:dyDescent="0.2">
      <c r="B63" s="42" t="s">
        <v>97</v>
      </c>
      <c r="F63" s="45">
        <f>[1]مركزي!F63+[1]رشيد!F63+[1]صناعي!F63+[1]زراعي!F63+[1]عقاري!F63+[1]تجارة!F63+[1]نهرين!F63</f>
        <v>0</v>
      </c>
    </row>
    <row r="64" spans="1:14" ht="17.45" hidden="1" customHeight="1" x14ac:dyDescent="0.2">
      <c r="B64" s="8" t="s">
        <v>98</v>
      </c>
      <c r="F64" s="45">
        <f>[1]مركزي!F64+[1]رشيد!F64+[1]صناعي!F64+[1]زراعي!F64+[1]عقاري!F64+[1]تجارة!F64+[1]نهرين!F64</f>
        <v>0</v>
      </c>
    </row>
    <row r="65" spans="2:6" ht="17.45" hidden="1" customHeight="1" x14ac:dyDescent="0.2">
      <c r="B65" s="8" t="s">
        <v>99</v>
      </c>
      <c r="F65" s="45">
        <f>[1]مركزي!F65+[1]رشيد!F65+[1]صناعي!F65+[1]زراعي!F65+[1]عقاري!F65+[1]تجارة!F65+[1]نهرين!F65</f>
        <v>0</v>
      </c>
    </row>
    <row r="66" spans="2:6" ht="17.45" hidden="1" customHeight="1" x14ac:dyDescent="0.2">
      <c r="B66" s="42" t="s">
        <v>100</v>
      </c>
      <c r="F66" s="45">
        <f>[1]مركزي!F66+[1]رشيد!F66+[1]صناعي!F66+[1]زراعي!F66+[1]عقاري!F66+[1]تجارة!F66+[1]نهرين!F66</f>
        <v>0</v>
      </c>
    </row>
    <row r="67" spans="2:6" ht="17.45" hidden="1" customHeight="1" x14ac:dyDescent="0.2">
      <c r="B67" s="8" t="s">
        <v>100</v>
      </c>
      <c r="F67" s="45">
        <f>[1]مركزي!F67+[1]رشيد!F67+[1]صناعي!F67+[1]زراعي!F67+[1]عقاري!F67+[1]تجارة!F67+[1]نهرين!F67</f>
        <v>0</v>
      </c>
    </row>
    <row r="68" spans="2:6" ht="17.45" hidden="1" customHeight="1" x14ac:dyDescent="0.2">
      <c r="B68" s="8" t="s">
        <v>101</v>
      </c>
      <c r="F68" s="45">
        <f>[1]مركزي!F68+[1]رشيد!F68+[1]صناعي!F68+[1]زراعي!F68+[1]عقاري!F68+[1]تجارة!F68+[1]نهرين!F68</f>
        <v>0</v>
      </c>
    </row>
    <row r="69" spans="2:6" ht="17.45" hidden="1" customHeight="1" x14ac:dyDescent="0.2">
      <c r="B69" s="8" t="s">
        <v>102</v>
      </c>
      <c r="F69" s="45">
        <f>[1]مركزي!F69+[1]رشيد!F69+[1]صناعي!F69+[1]زراعي!F69+[1]عقاري!F69+[1]تجارة!F69+[1]نهرين!F69</f>
        <v>0</v>
      </c>
    </row>
    <row r="70" spans="2:6" ht="17.45" hidden="1" customHeight="1" x14ac:dyDescent="0.2">
      <c r="F70" s="45">
        <f>[1]مركزي!F70+[1]رشيد!F70+[1]صناعي!F70+[1]زراعي!F70+[1]عقاري!F70+[1]تجارة!F70+[1]نهرين!F70</f>
        <v>0</v>
      </c>
    </row>
    <row r="71" spans="2:6" ht="17.45" hidden="1" customHeight="1" x14ac:dyDescent="0.2">
      <c r="B71" s="42" t="s">
        <v>103</v>
      </c>
      <c r="F71" s="45">
        <f>[1]مركزي!F71+[1]رشيد!F71+[1]صناعي!F71+[1]زراعي!F71+[1]عقاري!F71+[1]تجارة!F71+[1]نهرين!F71</f>
        <v>0</v>
      </c>
    </row>
    <row r="72" spans="2:6" ht="17.45" hidden="1" customHeight="1" x14ac:dyDescent="0.2">
      <c r="B72" s="8" t="s">
        <v>104</v>
      </c>
      <c r="F72" s="45">
        <f>[1]مركزي!F72+[1]رشيد!F72+[1]صناعي!F72+[1]زراعي!F72+[1]عقاري!F72+[1]تجارة!F72+[1]نهرين!F72</f>
        <v>0</v>
      </c>
    </row>
    <row r="73" spans="2:6" ht="17.45" hidden="1" customHeight="1" x14ac:dyDescent="0.2">
      <c r="B73" s="8" t="s">
        <v>105</v>
      </c>
      <c r="F73" s="45">
        <f>[1]مركزي!F73+[1]رشيد!F73+[1]صناعي!F73+[1]زراعي!F73+[1]عقاري!F73+[1]تجارة!F73+[1]نهرين!F73</f>
        <v>0</v>
      </c>
    </row>
    <row r="74" spans="2:6" ht="17.45" hidden="1" customHeight="1" x14ac:dyDescent="0.2">
      <c r="B74" s="8" t="s">
        <v>106</v>
      </c>
      <c r="F74" s="45">
        <f>[1]مركزي!F74+[1]رشيد!F74+[1]صناعي!F74+[1]زراعي!F74+[1]عقاري!F74+[1]تجارة!F74+[1]نهرين!F74</f>
        <v>0</v>
      </c>
    </row>
    <row r="75" spans="2:6" ht="17.45" hidden="1" customHeight="1" x14ac:dyDescent="0.2">
      <c r="B75" s="8" t="s">
        <v>107</v>
      </c>
      <c r="F75" s="45">
        <f>[1]مركزي!F75+[1]رشيد!F75+[1]صناعي!F75+[1]زراعي!F75+[1]عقاري!F75+[1]تجارة!F75+[1]نهرين!F75</f>
        <v>0</v>
      </c>
    </row>
    <row r="76" spans="2:6" ht="17.45" hidden="1" customHeight="1" x14ac:dyDescent="0.2">
      <c r="B76" s="8" t="s">
        <v>108</v>
      </c>
      <c r="F76" s="45">
        <f>[1]مركزي!F76+[1]رشيد!F76+[1]صناعي!F76+[1]زراعي!F76+[1]عقاري!F76+[1]تجارة!F76+[1]نهرين!F76</f>
        <v>0</v>
      </c>
    </row>
    <row r="77" spans="2:6" ht="17.45" hidden="1" customHeight="1" x14ac:dyDescent="0.2">
      <c r="B77" s="8" t="s">
        <v>109</v>
      </c>
      <c r="F77" s="45">
        <f>[1]مركزي!F77+[1]رشيد!F77+[1]صناعي!F77+[1]زراعي!F77+[1]عقاري!F77+[1]تجارة!F77+[1]نهرين!F77</f>
        <v>0</v>
      </c>
    </row>
    <row r="78" spans="2:6" ht="17.45" hidden="1" customHeight="1" x14ac:dyDescent="0.2">
      <c r="B78" s="8" t="s">
        <v>110</v>
      </c>
      <c r="F78" s="45">
        <f>[1]مركزي!F78+[1]رشيد!F78+[1]صناعي!F78+[1]زراعي!F78+[1]عقاري!F78+[1]تجارة!F78+[1]نهرين!F78</f>
        <v>0</v>
      </c>
    </row>
    <row r="79" spans="2:6" ht="17.45" hidden="1" customHeight="1" x14ac:dyDescent="0.2">
      <c r="B79" s="8" t="s">
        <v>111</v>
      </c>
      <c r="F79" s="45">
        <f>[1]مركزي!F79+[1]رشيد!F79+[1]صناعي!F79+[1]زراعي!F79+[1]عقاري!F79+[1]تجارة!F79+[1]نهرين!F79</f>
        <v>0</v>
      </c>
    </row>
    <row r="80" spans="2:6" ht="17.45" hidden="1" customHeight="1" x14ac:dyDescent="0.2">
      <c r="B80" s="8" t="s">
        <v>112</v>
      </c>
      <c r="F80" s="45">
        <f>[1]مركزي!F80+[1]رشيد!F80+[1]صناعي!F80+[1]زراعي!F80+[1]عقاري!F80+[1]تجارة!F80+[1]نهرين!F80</f>
        <v>0</v>
      </c>
    </row>
    <row r="81" spans="2:6" ht="17.45" hidden="1" customHeight="1" x14ac:dyDescent="0.2">
      <c r="B81" s="8" t="s">
        <v>113</v>
      </c>
      <c r="F81" s="45">
        <f>[1]مركزي!F81+[1]رشيد!F81+[1]صناعي!F81+[1]زراعي!F81+[1]عقاري!F81+[1]تجارة!F81+[1]نهرين!F81</f>
        <v>0</v>
      </c>
    </row>
    <row r="82" spans="2:6" ht="17.45" hidden="1" customHeight="1" x14ac:dyDescent="0.2">
      <c r="B82" s="8" t="s">
        <v>114</v>
      </c>
      <c r="F82" s="45">
        <f>[1]مركزي!F82+[1]رشيد!F82+[1]صناعي!F82+[1]زراعي!F82+[1]عقاري!F82+[1]تجارة!F82+[1]نهرين!F82</f>
        <v>0</v>
      </c>
    </row>
    <row r="83" spans="2:6" ht="17.45" hidden="1" customHeight="1" x14ac:dyDescent="0.2">
      <c r="B83" s="8" t="s">
        <v>115</v>
      </c>
      <c r="F83" s="45">
        <f>[1]مركزي!F83+[1]رشيد!F83+[1]صناعي!F83+[1]زراعي!F83+[1]عقاري!F83+[1]تجارة!F83+[1]نهرين!F83</f>
        <v>0</v>
      </c>
    </row>
    <row r="84" spans="2:6" ht="17.45" hidden="1" customHeight="1" x14ac:dyDescent="0.2">
      <c r="B84" s="8" t="s">
        <v>116</v>
      </c>
      <c r="F84" s="45">
        <f>[1]مركزي!F84+[1]رشيد!F84+[1]صناعي!F84+[1]زراعي!F84+[1]عقاري!F84+[1]تجارة!F84+[1]نهرين!F84</f>
        <v>0</v>
      </c>
    </row>
    <row r="85" spans="2:6" ht="17.45" hidden="1" customHeight="1" x14ac:dyDescent="0.2">
      <c r="B85" s="8" t="s">
        <v>117</v>
      </c>
      <c r="F85" s="45">
        <f>[1]مركزي!F85+[1]رشيد!F85+[1]صناعي!F85+[1]زراعي!F85+[1]عقاري!F85+[1]تجارة!F85+[1]نهرين!F85</f>
        <v>0</v>
      </c>
    </row>
    <row r="86" spans="2:6" ht="17.45" hidden="1" customHeight="1" x14ac:dyDescent="0.2">
      <c r="B86" s="8" t="s">
        <v>118</v>
      </c>
      <c r="F86" s="45">
        <f>[1]مركزي!F86+[1]رشيد!F86+[1]صناعي!F86+[1]زراعي!F86+[1]عقاري!F86+[1]تجارة!F86+[1]نهرين!F86</f>
        <v>0</v>
      </c>
    </row>
    <row r="87" spans="2:6" ht="17.45" hidden="1" customHeight="1" x14ac:dyDescent="0.2">
      <c r="B87" s="8" t="s">
        <v>119</v>
      </c>
      <c r="F87" s="45">
        <f>[1]مركزي!F87+[1]رشيد!F87+[1]صناعي!F87+[1]زراعي!F87+[1]عقاري!F87+[1]تجارة!F87+[1]نهرين!F87</f>
        <v>0</v>
      </c>
    </row>
    <row r="88" spans="2:6" ht="17.45" hidden="1" customHeight="1" x14ac:dyDescent="0.2">
      <c r="B88" s="8" t="s">
        <v>120</v>
      </c>
      <c r="F88" s="45">
        <f>[1]مركزي!F88+[1]رشيد!F88+[1]صناعي!F88+[1]زراعي!F88+[1]عقاري!F88+[1]تجارة!F88+[1]نهرين!F88</f>
        <v>0</v>
      </c>
    </row>
    <row r="89" spans="2:6" ht="17.45" hidden="1" customHeight="1" x14ac:dyDescent="0.2">
      <c r="B89" s="8" t="s">
        <v>121</v>
      </c>
      <c r="F89" s="45">
        <f>[1]مركزي!F89+[1]رشيد!F89+[1]صناعي!F89+[1]زراعي!F89+[1]عقاري!F89+[1]تجارة!F89+[1]نهرين!F89</f>
        <v>0</v>
      </c>
    </row>
    <row r="90" spans="2:6" ht="17.45" hidden="1" customHeight="1" x14ac:dyDescent="0.2">
      <c r="B90" s="8" t="s">
        <v>122</v>
      </c>
      <c r="F90" s="45">
        <f>[1]مركزي!F90+[1]رشيد!F90+[1]صناعي!F90+[1]زراعي!F90+[1]عقاري!F90+[1]تجارة!F90+[1]نهرين!F90</f>
        <v>0</v>
      </c>
    </row>
    <row r="91" spans="2:6" ht="17.45" hidden="1" customHeight="1" x14ac:dyDescent="0.2">
      <c r="B91" s="8" t="s">
        <v>123</v>
      </c>
      <c r="F91" s="45">
        <f>[1]مركزي!F91+[1]رشيد!F91+[1]صناعي!F91+[1]زراعي!F91+[1]عقاري!F91+[1]تجارة!F91+[1]نهرين!F91</f>
        <v>0</v>
      </c>
    </row>
    <row r="92" spans="2:6" ht="17.45" hidden="1" customHeight="1" x14ac:dyDescent="0.2">
      <c r="B92" s="8" t="s">
        <v>124</v>
      </c>
      <c r="F92" s="45">
        <f>[1]مركزي!F92+[1]رشيد!F92+[1]صناعي!F92+[1]زراعي!F92+[1]عقاري!F92+[1]تجارة!F92+[1]نهرين!F92</f>
        <v>0</v>
      </c>
    </row>
    <row r="93" spans="2:6" ht="17.45" hidden="1" customHeight="1" x14ac:dyDescent="0.2">
      <c r="B93" s="8" t="s">
        <v>125</v>
      </c>
      <c r="F93" s="45">
        <f>[1]مركزي!F93+[1]رشيد!F93+[1]صناعي!F93+[1]زراعي!F93+[1]عقاري!F93+[1]تجارة!F93+[1]نهرين!F93</f>
        <v>0</v>
      </c>
    </row>
    <row r="94" spans="2:6" ht="17.45" hidden="1" customHeight="1" x14ac:dyDescent="0.2">
      <c r="B94" s="8" t="s">
        <v>126</v>
      </c>
      <c r="F94" s="45">
        <f>[1]مركزي!F94+[1]رشيد!F94+[1]صناعي!F94+[1]زراعي!F94+[1]عقاري!F94+[1]تجارة!F94+[1]نهرين!F94</f>
        <v>0</v>
      </c>
    </row>
    <row r="95" spans="2:6" ht="17.45" hidden="1" customHeight="1" x14ac:dyDescent="0.2">
      <c r="F95" s="45">
        <f>[1]مركزي!F95+[1]رشيد!F95+[1]صناعي!F95+[1]زراعي!F95+[1]عقاري!F95+[1]تجارة!F95+[1]نهرين!F95</f>
        <v>0</v>
      </c>
    </row>
    <row r="96" spans="2:6" ht="17.45" hidden="1" customHeight="1" x14ac:dyDescent="0.2">
      <c r="F96" s="45">
        <f>[1]مركزي!F96+[1]رشيد!F96+[1]صناعي!F96+[1]زراعي!F96+[1]عقاري!F96+[1]تجارة!F96+[1]نهرين!F96</f>
        <v>0</v>
      </c>
    </row>
    <row r="97" spans="2:6" ht="17.45" hidden="1" customHeight="1" x14ac:dyDescent="0.2">
      <c r="B97" s="47" t="s">
        <v>127</v>
      </c>
      <c r="F97" s="45">
        <f>[1]مركزي!F97+[1]رشيد!F97+[1]صناعي!F97+[1]زراعي!F97+[1]عقاري!F97+[1]تجارة!F97+[1]نهرين!F97</f>
        <v>0</v>
      </c>
    </row>
    <row r="98" spans="2:6" ht="17.45" hidden="1" customHeight="1" x14ac:dyDescent="0.2">
      <c r="B98" s="8" t="s">
        <v>128</v>
      </c>
      <c r="F98" s="45">
        <f>[1]مركزي!F98+[1]رشيد!F98+[1]صناعي!F98+[1]زراعي!F98+[1]عقاري!F98+[1]تجارة!F98+[1]نهرين!F98</f>
        <v>0</v>
      </c>
    </row>
    <row r="99" spans="2:6" ht="17.45" hidden="1" customHeight="1" x14ac:dyDescent="0.2">
      <c r="B99" s="8" t="s">
        <v>129</v>
      </c>
      <c r="F99" s="45">
        <f>[1]مركزي!F99+[1]رشيد!F99+[1]صناعي!F99+[1]زراعي!F99+[1]عقاري!F99+[1]تجارة!F99+[1]نهرين!F99</f>
        <v>0</v>
      </c>
    </row>
    <row r="100" spans="2:6" ht="17.45" hidden="1" customHeight="1" x14ac:dyDescent="0.2">
      <c r="B100" s="8" t="s">
        <v>130</v>
      </c>
      <c r="F100" s="45">
        <f>[1]مركزي!F100+[1]رشيد!F100+[1]صناعي!F100+[1]زراعي!F100+[1]عقاري!F100+[1]تجارة!F100+[1]نهرين!F100</f>
        <v>0</v>
      </c>
    </row>
    <row r="101" spans="2:6" ht="17.45" hidden="1" customHeight="1" x14ac:dyDescent="0.2">
      <c r="F101" s="45">
        <f>[1]مركزي!F101+[1]رشيد!F101+[1]صناعي!F101+[1]زراعي!F101+[1]عقاري!F101+[1]تجارة!F101+[1]نهرين!F101</f>
        <v>0</v>
      </c>
    </row>
    <row r="102" spans="2:6" ht="17.45" hidden="1" customHeight="1" x14ac:dyDescent="0.2">
      <c r="F102" s="45">
        <f>[1]مركزي!F102+[1]رشيد!F102+[1]صناعي!F102+[1]زراعي!F102+[1]عقاري!F102+[1]تجارة!F102+[1]نهرين!F102</f>
        <v>0</v>
      </c>
    </row>
    <row r="103" spans="2:6" ht="17.45" hidden="1" customHeight="1" x14ac:dyDescent="0.2">
      <c r="B103" s="47" t="s">
        <v>29</v>
      </c>
      <c r="F103" s="45">
        <f>[1]مركزي!F103+[1]رشيد!F103+[1]صناعي!F103+[1]زراعي!F103+[1]عقاري!F103+[1]تجارة!F103+[1]نهرين!F103</f>
        <v>0</v>
      </c>
    </row>
    <row r="104" spans="2:6" ht="17.45" hidden="1" customHeight="1" x14ac:dyDescent="0.2">
      <c r="B104" s="8" t="s">
        <v>131</v>
      </c>
      <c r="F104" s="45">
        <f>[1]مركزي!F104+[1]رشيد!F104+[1]صناعي!F104+[1]زراعي!F104+[1]عقاري!F104+[1]تجارة!F104+[1]نهرين!F104</f>
        <v>0</v>
      </c>
    </row>
    <row r="105" spans="2:6" ht="17.45" hidden="1" customHeight="1" x14ac:dyDescent="0.2">
      <c r="B105" s="8" t="s">
        <v>132</v>
      </c>
      <c r="F105" s="45">
        <f>[1]مركزي!F105+[1]رشيد!F105+[1]صناعي!F105+[1]زراعي!F105+[1]عقاري!F105+[1]تجارة!F105+[1]نهرين!F105</f>
        <v>0</v>
      </c>
    </row>
    <row r="106" spans="2:6" ht="17.45" hidden="1" customHeight="1" x14ac:dyDescent="0.2">
      <c r="B106" s="8" t="s">
        <v>133</v>
      </c>
      <c r="F106" s="45">
        <f>[1]مركزي!F106+[1]رشيد!F106+[1]صناعي!F106+[1]زراعي!F106+[1]عقاري!F106+[1]تجارة!F106+[1]نهرين!F106</f>
        <v>0</v>
      </c>
    </row>
    <row r="107" spans="2:6" ht="17.45" hidden="1" customHeight="1" x14ac:dyDescent="0.2">
      <c r="B107" s="8" t="s">
        <v>134</v>
      </c>
      <c r="F107" s="45">
        <f>[1]مركزي!F107+[1]رشيد!F107+[1]صناعي!F107+[1]زراعي!F107+[1]عقاري!F107+[1]تجارة!F107+[1]نهرين!F107</f>
        <v>0</v>
      </c>
    </row>
    <row r="108" spans="2:6" ht="17.45" hidden="1" customHeight="1" x14ac:dyDescent="0.2">
      <c r="B108" s="8" t="s">
        <v>135</v>
      </c>
      <c r="F108" s="45">
        <f>[1]مركزي!F108+[1]رشيد!F108+[1]صناعي!F108+[1]زراعي!F108+[1]عقاري!F108+[1]تجارة!F108+[1]نهرين!F108</f>
        <v>0</v>
      </c>
    </row>
    <row r="109" spans="2:6" ht="17.45" hidden="1" customHeight="1" x14ac:dyDescent="0.2">
      <c r="B109" s="8" t="s">
        <v>136</v>
      </c>
      <c r="F109" s="45">
        <f>[1]مركزي!F109+[1]رشيد!F109+[1]صناعي!F109+[1]زراعي!F109+[1]عقاري!F109+[1]تجارة!F109+[1]نهرين!F109</f>
        <v>0</v>
      </c>
    </row>
    <row r="110" spans="2:6" ht="17.45" hidden="1" customHeight="1" x14ac:dyDescent="0.2">
      <c r="B110" s="8" t="s">
        <v>137</v>
      </c>
      <c r="F110" s="45">
        <f>[1]مركزي!F110+[1]رشيد!F110+[1]صناعي!F110+[1]زراعي!F110+[1]عقاري!F110+[1]تجارة!F110+[1]نهرين!F110</f>
        <v>0</v>
      </c>
    </row>
    <row r="111" spans="2:6" ht="17.45" hidden="1" customHeight="1" x14ac:dyDescent="0.2">
      <c r="B111" s="8" t="s">
        <v>138</v>
      </c>
      <c r="F111" s="45">
        <f>[1]مركزي!F111+[1]رشيد!F111+[1]صناعي!F111+[1]زراعي!F111+[1]عقاري!F111+[1]تجارة!F111+[1]نهرين!F111</f>
        <v>0</v>
      </c>
    </row>
    <row r="112" spans="2:6" ht="17.45" hidden="1" customHeight="1" x14ac:dyDescent="0.2">
      <c r="B112" s="8" t="s">
        <v>139</v>
      </c>
      <c r="F112" s="45">
        <f>[1]مركزي!F112+[1]رشيد!F112+[1]صناعي!F112+[1]زراعي!F112+[1]عقاري!F112+[1]تجارة!F112+[1]نهرين!F112</f>
        <v>0</v>
      </c>
    </row>
    <row r="113" spans="2:6" ht="17.45" hidden="1" customHeight="1" x14ac:dyDescent="0.2">
      <c r="B113" s="8" t="s">
        <v>140</v>
      </c>
      <c r="F113" s="45">
        <f>[1]مركزي!F113+[1]رشيد!F113+[1]صناعي!F113+[1]زراعي!F113+[1]عقاري!F113+[1]تجارة!F113+[1]نهرين!F113</f>
        <v>0</v>
      </c>
    </row>
    <row r="114" spans="2:6" ht="17.45" hidden="1" customHeight="1" x14ac:dyDescent="0.2">
      <c r="B114" s="8" t="s">
        <v>141</v>
      </c>
      <c r="F114" s="45">
        <f>[1]مركزي!F114+[1]رشيد!F114+[1]صناعي!F114+[1]زراعي!F114+[1]عقاري!F114+[1]تجارة!F114+[1]نهرين!F114</f>
        <v>0</v>
      </c>
    </row>
    <row r="115" spans="2:6" ht="17.45" hidden="1" customHeight="1" x14ac:dyDescent="0.2">
      <c r="B115" s="8" t="s">
        <v>142</v>
      </c>
      <c r="F115" s="45">
        <f>[1]مركزي!F115+[1]رشيد!F115+[1]صناعي!F115+[1]زراعي!F115+[1]عقاري!F115+[1]تجارة!F115+[1]نهرين!F115</f>
        <v>0</v>
      </c>
    </row>
    <row r="116" spans="2:6" ht="17.45" hidden="1" customHeight="1" x14ac:dyDescent="0.2">
      <c r="B116" s="8" t="s">
        <v>143</v>
      </c>
      <c r="F116" s="45">
        <f>[1]مركزي!F116+[1]رشيد!F116+[1]صناعي!F116+[1]زراعي!F116+[1]عقاري!F116+[1]تجارة!F116+[1]نهرين!F116</f>
        <v>0</v>
      </c>
    </row>
    <row r="117" spans="2:6" ht="17.45" hidden="1" customHeight="1" x14ac:dyDescent="0.2">
      <c r="B117" s="8" t="s">
        <v>144</v>
      </c>
      <c r="F117" s="45">
        <f>[1]مركزي!F117+[1]رشيد!F117+[1]صناعي!F117+[1]زراعي!F117+[1]عقاري!F117+[1]تجارة!F117+[1]نهرين!F117</f>
        <v>0</v>
      </c>
    </row>
    <row r="118" spans="2:6" ht="17.45" hidden="1" customHeight="1" x14ac:dyDescent="0.2">
      <c r="B118" s="8" t="s">
        <v>145</v>
      </c>
      <c r="F118" s="45">
        <f>[1]مركزي!F118+[1]رشيد!F118+[1]صناعي!F118+[1]زراعي!F118+[1]عقاري!F118+[1]تجارة!F118+[1]نهرين!F118</f>
        <v>0</v>
      </c>
    </row>
    <row r="119" spans="2:6" ht="17.45" hidden="1" customHeight="1" x14ac:dyDescent="0.2">
      <c r="B119" s="8" t="s">
        <v>146</v>
      </c>
      <c r="F119" s="45">
        <f>[1]مركزي!F119+[1]رشيد!F119+[1]صناعي!F119+[1]زراعي!F119+[1]عقاري!F119+[1]تجارة!F119+[1]نهرين!F119</f>
        <v>0</v>
      </c>
    </row>
    <row r="120" spans="2:6" ht="17.45" hidden="1" customHeight="1" x14ac:dyDescent="0.2">
      <c r="B120" s="8" t="s">
        <v>147</v>
      </c>
      <c r="F120" s="45">
        <f>[1]مركزي!F120+[1]رشيد!F120+[1]صناعي!F120+[1]زراعي!F120+[1]عقاري!F120+[1]تجارة!F120+[1]نهرين!F120</f>
        <v>0</v>
      </c>
    </row>
    <row r="121" spans="2:6" ht="17.45" hidden="1" customHeight="1" x14ac:dyDescent="0.2">
      <c r="B121" s="8" t="s">
        <v>148</v>
      </c>
      <c r="F121" s="45">
        <f>[1]مركزي!F121+[1]رشيد!F121+[1]صناعي!F121+[1]زراعي!F121+[1]عقاري!F121+[1]تجارة!F121+[1]نهرين!F121</f>
        <v>0</v>
      </c>
    </row>
    <row r="122" spans="2:6" ht="17.45" hidden="1" customHeight="1" x14ac:dyDescent="0.2">
      <c r="B122" s="8" t="s">
        <v>149</v>
      </c>
      <c r="F122" s="45">
        <f>[1]مركزي!F122+[1]رشيد!F122+[1]صناعي!F122+[1]زراعي!F122+[1]عقاري!F122+[1]تجارة!F122+[1]نهرين!F122</f>
        <v>0</v>
      </c>
    </row>
    <row r="123" spans="2:6" ht="17.45" hidden="1" customHeight="1" x14ac:dyDescent="0.2">
      <c r="B123" s="8" t="s">
        <v>150</v>
      </c>
      <c r="F123" s="45">
        <f>[1]مركزي!F123+[1]رشيد!F123+[1]صناعي!F123+[1]زراعي!F123+[1]عقاري!F123+[1]تجارة!F123+[1]نهرين!F123</f>
        <v>0</v>
      </c>
    </row>
    <row r="124" spans="2:6" ht="17.45" hidden="1" customHeight="1" x14ac:dyDescent="0.2">
      <c r="B124" s="8" t="s">
        <v>151</v>
      </c>
      <c r="F124" s="45">
        <f>[1]مركزي!F124+[1]رشيد!F124+[1]صناعي!F124+[1]زراعي!F124+[1]عقاري!F124+[1]تجارة!F124+[1]نهرين!F124</f>
        <v>0</v>
      </c>
    </row>
    <row r="125" spans="2:6" ht="17.45" hidden="1" customHeight="1" x14ac:dyDescent="0.2">
      <c r="B125" s="8" t="s">
        <v>152</v>
      </c>
      <c r="F125" s="45">
        <f>[1]مركزي!F125+[1]رشيد!F125+[1]صناعي!F125+[1]زراعي!F125+[1]عقاري!F125+[1]تجارة!F125+[1]نهرين!F125</f>
        <v>0</v>
      </c>
    </row>
    <row r="126" spans="2:6" ht="17.45" hidden="1" customHeight="1" x14ac:dyDescent="0.2">
      <c r="B126" s="8" t="s">
        <v>153</v>
      </c>
      <c r="F126" s="45">
        <f>[1]مركزي!F126+[1]رشيد!F126+[1]صناعي!F126+[1]زراعي!F126+[1]عقاري!F126+[1]تجارة!F126+[1]نهرين!F126</f>
        <v>0</v>
      </c>
    </row>
    <row r="127" spans="2:6" ht="17.45" hidden="1" customHeight="1" x14ac:dyDescent="0.2">
      <c r="B127" s="8" t="s">
        <v>154</v>
      </c>
      <c r="F127" s="45">
        <f>[1]مركزي!F127+[1]رشيد!F127+[1]صناعي!F127+[1]زراعي!F127+[1]عقاري!F127+[1]تجارة!F127+[1]نهرين!F127</f>
        <v>0</v>
      </c>
    </row>
    <row r="128" spans="2:6" ht="17.45" hidden="1" customHeight="1" x14ac:dyDescent="0.2">
      <c r="B128" s="8" t="s">
        <v>155</v>
      </c>
      <c r="F128" s="45">
        <f>[1]مركزي!F128+[1]رشيد!F128+[1]صناعي!F128+[1]زراعي!F128+[1]عقاري!F128+[1]تجارة!F128+[1]نهرين!F128</f>
        <v>0</v>
      </c>
    </row>
    <row r="129" spans="2:6" ht="17.45" hidden="1" customHeight="1" x14ac:dyDescent="0.2">
      <c r="B129" s="8" t="s">
        <v>156</v>
      </c>
      <c r="F129" s="45">
        <f>[1]مركزي!F129+[1]رشيد!F129+[1]صناعي!F129+[1]زراعي!F129+[1]عقاري!F129+[1]تجارة!F129+[1]نهرين!F129</f>
        <v>0</v>
      </c>
    </row>
    <row r="130" spans="2:6" ht="17.45" hidden="1" customHeight="1" x14ac:dyDescent="0.2">
      <c r="F130" s="45">
        <f>[1]مركزي!F130+[1]رشيد!F130+[1]صناعي!F130+[1]زراعي!F130+[1]عقاري!F130+[1]تجارة!F130+[1]نهرين!F130</f>
        <v>0</v>
      </c>
    </row>
    <row r="131" spans="2:6" ht="17.45" hidden="1" customHeight="1" x14ac:dyDescent="0.2">
      <c r="B131" s="48" t="s">
        <v>43</v>
      </c>
      <c r="F131" s="45">
        <f>[1]مركزي!F131+[1]رشيد!F131+[1]صناعي!F131+[1]زراعي!F131+[1]عقاري!F131+[1]تجارة!F131+[1]نهرين!F131</f>
        <v>0</v>
      </c>
    </row>
    <row r="132" spans="2:6" ht="17.45" hidden="1" customHeight="1" x14ac:dyDescent="0.2">
      <c r="B132" s="8" t="s">
        <v>157</v>
      </c>
      <c r="F132" s="45">
        <f>[1]مركزي!F132+[1]رشيد!F132+[1]صناعي!F132+[1]زراعي!F132+[1]عقاري!F132+[1]تجارة!F132+[1]نهرين!F132</f>
        <v>0</v>
      </c>
    </row>
    <row r="133" spans="2:6" ht="17.45" hidden="1" customHeight="1" x14ac:dyDescent="0.2">
      <c r="B133" s="8" t="s">
        <v>158</v>
      </c>
      <c r="F133" s="45">
        <f>[1]مركزي!F133+[1]رشيد!F133+[1]صناعي!F133+[1]زراعي!F133+[1]عقاري!F133+[1]تجارة!F133+[1]نهرين!F133</f>
        <v>0</v>
      </c>
    </row>
    <row r="134" spans="2:6" ht="17.45" hidden="1" customHeight="1" x14ac:dyDescent="0.2">
      <c r="F134" s="45">
        <f>[1]مركزي!F134+[1]رشيد!F134+[1]صناعي!F134+[1]زراعي!F134+[1]عقاري!F134+[1]تجارة!F134+[1]نهرين!F134</f>
        <v>0</v>
      </c>
    </row>
    <row r="135" spans="2:6" ht="17.45" hidden="1" customHeight="1" x14ac:dyDescent="0.2">
      <c r="B135" s="49" t="s">
        <v>51</v>
      </c>
      <c r="F135" s="45">
        <f>[1]مركزي!F135+[1]رشيد!F135+[1]صناعي!F135+[1]زراعي!F135+[1]عقاري!F135+[1]تجارة!F135+[1]نهرين!F135</f>
        <v>0</v>
      </c>
    </row>
    <row r="136" spans="2:6" ht="17.45" hidden="1" customHeight="1" x14ac:dyDescent="0.2">
      <c r="B136" s="8" t="s">
        <v>159</v>
      </c>
      <c r="F136" s="45">
        <f>[1]مركزي!F136+[1]رشيد!F136+[1]صناعي!F136+[1]زراعي!F136+[1]عقاري!F136+[1]تجارة!F136+[1]نهرين!F136</f>
        <v>0</v>
      </c>
    </row>
    <row r="137" spans="2:6" ht="17.45" hidden="1" customHeight="1" x14ac:dyDescent="0.2">
      <c r="B137" s="8" t="s">
        <v>160</v>
      </c>
      <c r="F137" s="45">
        <f>[1]مركزي!F137+[1]رشيد!F137+[1]صناعي!F137+[1]زراعي!F137+[1]عقاري!F137+[1]تجارة!F137+[1]نهرين!F137</f>
        <v>0</v>
      </c>
    </row>
    <row r="138" spans="2:6" ht="17.45" hidden="1" customHeight="1" x14ac:dyDescent="0.2">
      <c r="B138" s="8" t="s">
        <v>161</v>
      </c>
      <c r="F138" s="45">
        <f>[1]مركزي!F138+[1]رشيد!F138+[1]صناعي!F138+[1]زراعي!F138+[1]عقاري!F138+[1]تجارة!F138+[1]نهرين!F138</f>
        <v>0</v>
      </c>
    </row>
    <row r="139" spans="2:6" ht="17.45" hidden="1" customHeight="1" x14ac:dyDescent="0.2">
      <c r="B139" s="8" t="s">
        <v>162</v>
      </c>
      <c r="F139" s="45">
        <f>[1]مركزي!F139+[1]رشيد!F139+[1]صناعي!F139+[1]زراعي!F139+[1]عقاري!F139+[1]تجارة!F139+[1]نهرين!F139</f>
        <v>0</v>
      </c>
    </row>
    <row r="140" spans="2:6" ht="17.45" hidden="1" customHeight="1" x14ac:dyDescent="0.2">
      <c r="B140" s="8" t="s">
        <v>163</v>
      </c>
      <c r="F140" s="45">
        <f>[1]مركزي!F140+[1]رشيد!F140+[1]صناعي!F140+[1]زراعي!F140+[1]عقاري!F140+[1]تجارة!F140+[1]نهرين!F140</f>
        <v>0</v>
      </c>
    </row>
    <row r="141" spans="2:6" ht="17.45" hidden="1" customHeight="1" x14ac:dyDescent="0.2">
      <c r="B141" s="8" t="s">
        <v>164</v>
      </c>
      <c r="F141" s="45">
        <f>[1]مركزي!F141+[1]رشيد!F141+[1]صناعي!F141+[1]زراعي!F141+[1]عقاري!F141+[1]تجارة!F141+[1]نهرين!F141</f>
        <v>0</v>
      </c>
    </row>
    <row r="142" spans="2:6" ht="17.45" hidden="1" customHeight="1" x14ac:dyDescent="0.2">
      <c r="B142" s="8" t="s">
        <v>165</v>
      </c>
      <c r="F142" s="45">
        <f>[1]مركزي!F142+[1]رشيد!F142+[1]صناعي!F142+[1]زراعي!F142+[1]عقاري!F142+[1]تجارة!F142+[1]نهرين!F142</f>
        <v>0</v>
      </c>
    </row>
    <row r="143" spans="2:6" ht="17.45" hidden="1" customHeight="1" x14ac:dyDescent="0.2">
      <c r="B143" s="8" t="s">
        <v>166</v>
      </c>
      <c r="F143" s="45">
        <f>[1]مركزي!F143+[1]رشيد!F143+[1]صناعي!F143+[1]زراعي!F143+[1]عقاري!F143+[1]تجارة!F143+[1]نهرين!F143</f>
        <v>0</v>
      </c>
    </row>
    <row r="144" spans="2:6" ht="17.45" hidden="1" customHeight="1" x14ac:dyDescent="0.2">
      <c r="B144" s="8" t="s">
        <v>167</v>
      </c>
      <c r="F144" s="45">
        <f>[1]مركزي!F144+[1]رشيد!F144+[1]صناعي!F144+[1]زراعي!F144+[1]عقاري!F144+[1]تجارة!F144+[1]نهرين!F144</f>
        <v>0</v>
      </c>
    </row>
    <row r="145" spans="2:6" ht="17.45" hidden="1" customHeight="1" x14ac:dyDescent="0.2">
      <c r="B145" s="8" t="s">
        <v>155</v>
      </c>
      <c r="F145" s="45">
        <f>[1]مركزي!F145+[1]رشيد!F145+[1]صناعي!F145+[1]زراعي!F145+[1]عقاري!F145+[1]تجارة!F145+[1]نهرين!F145</f>
        <v>0</v>
      </c>
    </row>
    <row r="146" spans="2:6" ht="17.45" hidden="1" customHeight="1" x14ac:dyDescent="0.2">
      <c r="B146" s="8" t="s">
        <v>168</v>
      </c>
      <c r="F146" s="45">
        <f>[1]مركزي!F146+[1]رشيد!F146+[1]صناعي!F146+[1]زراعي!F146+[1]عقاري!F146+[1]تجارة!F146+[1]نهرين!F146</f>
        <v>0</v>
      </c>
    </row>
    <row r="147" spans="2:6" ht="17.45" hidden="1" customHeight="1" x14ac:dyDescent="0.2">
      <c r="F147" s="45">
        <f>[1]مركزي!F147+[1]رشيد!F147+[1]صناعي!F147+[1]زراعي!F147+[1]عقاري!F147+[1]تجارة!F147+[1]نهرين!F147</f>
        <v>0</v>
      </c>
    </row>
    <row r="148" spans="2:6" ht="17.45" hidden="1" customHeight="1" x14ac:dyDescent="0.2">
      <c r="B148" s="47" t="s">
        <v>6</v>
      </c>
      <c r="F148" s="45">
        <f>[1]مركزي!F148+[1]رشيد!F148+[1]صناعي!F148+[1]زراعي!F148+[1]عقاري!F148+[1]تجارة!F148+[1]نهرين!F148</f>
        <v>0</v>
      </c>
    </row>
    <row r="149" spans="2:6" ht="17.45" hidden="1" customHeight="1" x14ac:dyDescent="0.2">
      <c r="B149" s="8" t="s">
        <v>169</v>
      </c>
      <c r="F149" s="45">
        <f>[1]مركزي!F149+[1]رشيد!F149+[1]صناعي!F149+[1]زراعي!F149+[1]عقاري!F149+[1]تجارة!F149+[1]نهرين!F149</f>
        <v>0</v>
      </c>
    </row>
    <row r="150" spans="2:6" ht="17.45" hidden="1" customHeight="1" x14ac:dyDescent="0.2">
      <c r="B150" s="8" t="s">
        <v>170</v>
      </c>
      <c r="F150" s="45">
        <f>[1]مركزي!F150+[1]رشيد!F150+[1]صناعي!F150+[1]زراعي!F150+[1]عقاري!F150+[1]تجارة!F150+[1]نهرين!F150</f>
        <v>0</v>
      </c>
    </row>
    <row r="151" spans="2:6" ht="17.45" hidden="1" customHeight="1" x14ac:dyDescent="0.2">
      <c r="B151" s="8" t="s">
        <v>171</v>
      </c>
      <c r="F151" s="45">
        <f>[1]مركزي!F151+[1]رشيد!F151+[1]صناعي!F151+[1]زراعي!F151+[1]عقاري!F151+[1]تجارة!F151+[1]نهرين!F151</f>
        <v>0</v>
      </c>
    </row>
    <row r="152" spans="2:6" ht="17.45" hidden="1" customHeight="1" x14ac:dyDescent="0.2">
      <c r="B152" s="8" t="s">
        <v>172</v>
      </c>
      <c r="F152" s="45">
        <f>[1]مركزي!F152+[1]رشيد!F152+[1]صناعي!F152+[1]زراعي!F152+[1]عقاري!F152+[1]تجارة!F152+[1]نهرين!F152</f>
        <v>0</v>
      </c>
    </row>
    <row r="153" spans="2:6" ht="17.45" hidden="1" customHeight="1" x14ac:dyDescent="0.2">
      <c r="B153" s="8" t="s">
        <v>173</v>
      </c>
      <c r="F153" s="45">
        <f>[1]مركزي!F153+[1]رشيد!F153+[1]صناعي!F153+[1]زراعي!F153+[1]عقاري!F153+[1]تجارة!F153+[1]نهرين!F153</f>
        <v>0</v>
      </c>
    </row>
    <row r="154" spans="2:6" ht="17.45" hidden="1" customHeight="1" x14ac:dyDescent="0.2">
      <c r="B154" s="8" t="s">
        <v>174</v>
      </c>
      <c r="F154" s="45">
        <f>[1]مركزي!F154+[1]رشيد!F154+[1]صناعي!F154+[1]زراعي!F154+[1]عقاري!F154+[1]تجارة!F154+[1]نهرين!F154</f>
        <v>0</v>
      </c>
    </row>
    <row r="155" spans="2:6" ht="17.45" hidden="1" customHeight="1" x14ac:dyDescent="0.2">
      <c r="B155" s="8" t="s">
        <v>175</v>
      </c>
      <c r="F155" s="45">
        <f>[1]مركزي!F155+[1]رشيد!F155+[1]صناعي!F155+[1]زراعي!F155+[1]عقاري!F155+[1]تجارة!F155+[1]نهرين!F155</f>
        <v>0</v>
      </c>
    </row>
    <row r="156" spans="2:6" ht="17.45" hidden="1" customHeight="1" x14ac:dyDescent="0.2">
      <c r="B156" s="8" t="s">
        <v>176</v>
      </c>
      <c r="F156" s="45">
        <f>[1]مركزي!F156+[1]رشيد!F156+[1]صناعي!F156+[1]زراعي!F156+[1]عقاري!F156+[1]تجارة!F156+[1]نهرين!F156</f>
        <v>0</v>
      </c>
    </row>
    <row r="157" spans="2:6" ht="17.45" hidden="1" customHeight="1" x14ac:dyDescent="0.2">
      <c r="B157" s="47" t="s">
        <v>12</v>
      </c>
      <c r="F157" s="45">
        <f>[1]مركزي!F157+[1]رشيد!F157+[1]صناعي!F157+[1]زراعي!F157+[1]عقاري!F157+[1]تجارة!F157+[1]نهرين!F157</f>
        <v>0</v>
      </c>
    </row>
    <row r="158" spans="2:6" ht="17.45" hidden="1" customHeight="1" x14ac:dyDescent="0.2">
      <c r="B158" s="8" t="s">
        <v>177</v>
      </c>
      <c r="C158" s="2">
        <f>[1]مركزي!C158+[1]رافدين!C158+[1]رشيد!C158+[1]صناعي!C158+[1]زراعي!C158+[1]عقاري!C158+[1]تجارة!C158+[1]نهرين!C158</f>
        <v>2850778597</v>
      </c>
      <c r="F158" s="45">
        <f>[1]مركزي!F158+[1]رشيد!F158+[1]صناعي!F158+[1]زراعي!F158+[1]عقاري!F158+[1]تجارة!F158+[1]نهرين!F158</f>
        <v>0</v>
      </c>
    </row>
    <row r="159" spans="2:6" ht="17.45" hidden="1" customHeight="1" x14ac:dyDescent="0.2">
      <c r="B159" s="8" t="s">
        <v>178</v>
      </c>
      <c r="C159" s="2">
        <f>[1]مركزي!C159+[1]رافدين!C159+[1]رشيد!C159+[1]صناعي!C159+[1]زراعي!C159+[1]عقاري!C159+[1]تجارة!C159+[1]نهرين!C159</f>
        <v>230074162</v>
      </c>
      <c r="F159" s="45">
        <f>[1]مركزي!F159+[1]رشيد!F159+[1]صناعي!F159+[1]زراعي!F159+[1]عقاري!F159+[1]تجارة!F159+[1]نهرين!F159</f>
        <v>0</v>
      </c>
    </row>
    <row r="160" spans="2:6" ht="17.45" hidden="1" customHeight="1" x14ac:dyDescent="0.2">
      <c r="B160" s="8" t="s">
        <v>179</v>
      </c>
      <c r="C160" s="2">
        <f>[1]مركزي!C160+[1]رافدين!C160+[1]رشيد!C160+[1]صناعي!C160+[1]زراعي!C160+[1]عقاري!C160+[1]تجارة!C160+[1]نهرين!C160</f>
        <v>17805455</v>
      </c>
      <c r="F160" s="45">
        <f>[1]مركزي!F160+[1]رشيد!F160+[1]صناعي!F160+[1]زراعي!F160+[1]عقاري!F160+[1]تجارة!F160+[1]نهرين!F160</f>
        <v>0</v>
      </c>
    </row>
    <row r="161" spans="2:6" ht="17.45" hidden="1" customHeight="1" x14ac:dyDescent="0.2">
      <c r="B161" s="8" t="s">
        <v>180</v>
      </c>
      <c r="C161" s="2">
        <f>[1]مركزي!C161+[1]رافدين!C161+[1]رشيد!C161+[1]صناعي!C161+[1]زراعي!C161+[1]عقاري!C161+[1]تجارة!C161+[1]نهرين!C161</f>
        <v>151948021</v>
      </c>
      <c r="F161" s="45">
        <f>[1]مركزي!F161+[1]رشيد!F161+[1]صناعي!F161+[1]زراعي!F161+[1]عقاري!F161+[1]تجارة!F161+[1]نهرين!F161</f>
        <v>0</v>
      </c>
    </row>
    <row r="162" spans="2:6" ht="17.45" hidden="1" customHeight="1" x14ac:dyDescent="0.2">
      <c r="B162" s="8" t="s">
        <v>181</v>
      </c>
      <c r="C162" s="2">
        <f>[1]مركزي!C162+[1]رافدين!C162+[1]رشيد!C162+[1]صناعي!C162+[1]زراعي!C162+[1]عقاري!C162+[1]تجارة!C162+[1]نهرين!C162</f>
        <v>61480355</v>
      </c>
      <c r="F162" s="45">
        <f>[1]مركزي!F162+[1]رشيد!F162+[1]صناعي!F162+[1]زراعي!F162+[1]عقاري!F162+[1]تجارة!F162+[1]نهرين!F162</f>
        <v>0</v>
      </c>
    </row>
    <row r="163" spans="2:6" ht="17.45" hidden="1" customHeight="1" x14ac:dyDescent="0.2">
      <c r="B163" s="8" t="s">
        <v>182</v>
      </c>
      <c r="C163" s="2">
        <f>[1]مركزي!C163+[1]رافدين!C163+[1]رشيد!C163+[1]صناعي!C163+[1]زراعي!C163+[1]عقاري!C163+[1]تجارة!C163+[1]نهرين!C163</f>
        <v>223200166</v>
      </c>
      <c r="F163" s="45">
        <f>[1]مركزي!F163+[1]رشيد!F163+[1]صناعي!F163+[1]زراعي!F163+[1]عقاري!F163+[1]تجارة!F163+[1]نهرين!F163</f>
        <v>0</v>
      </c>
    </row>
    <row r="164" spans="2:6" ht="17.45" hidden="1" customHeight="1" x14ac:dyDescent="0.2">
      <c r="B164" s="8" t="s">
        <v>183</v>
      </c>
      <c r="C164" s="2">
        <f>[1]مركزي!C164+[1]رافدين!C164+[1]رشيد!C164+[1]صناعي!C164+[1]زراعي!C164+[1]عقاري!C164+[1]تجارة!C164+[1]نهرين!C164</f>
        <v>45542263</v>
      </c>
      <c r="F164" s="45">
        <f>[1]مركزي!F164+[1]رشيد!F164+[1]صناعي!F164+[1]زراعي!F164+[1]عقاري!F164+[1]تجارة!F164+[1]نهرين!F164</f>
        <v>0</v>
      </c>
    </row>
    <row r="165" spans="2:6" ht="17.45" hidden="1" customHeight="1" x14ac:dyDescent="0.2">
      <c r="B165" s="8" t="s">
        <v>184</v>
      </c>
      <c r="C165" s="2">
        <f>[1]مركزي!C165+[1]رافدين!C165+[1]رشيد!C165+[1]صناعي!C165+[1]زراعي!C165+[1]عقاري!C165+[1]تجارة!C165+[1]نهرين!C165</f>
        <v>23912915</v>
      </c>
      <c r="F165" s="45">
        <f>[1]مركزي!F165+[1]رشيد!F165+[1]صناعي!F165+[1]زراعي!F165+[1]عقاري!F165+[1]تجارة!F165+[1]نهرين!F165</f>
        <v>0</v>
      </c>
    </row>
    <row r="166" spans="2:6" ht="17.45" hidden="1" customHeight="1" x14ac:dyDescent="0.2">
      <c r="B166" s="8" t="s">
        <v>185</v>
      </c>
      <c r="C166" s="2">
        <f>[1]مركزي!C166+[1]رافدين!C166+[1]رشيد!C166+[1]صناعي!C166+[1]زراعي!C166+[1]عقاري!C166+[1]تجارة!C166+[1]نهرين!C166</f>
        <v>400044110</v>
      </c>
      <c r="F166" s="45">
        <f>[1]مركزي!F166+[1]رشيد!F166+[1]صناعي!F166+[1]زراعي!F166+[1]عقاري!F166+[1]تجارة!F166+[1]نهرين!F166</f>
        <v>0</v>
      </c>
    </row>
    <row r="167" spans="2:6" ht="17.45" hidden="1" customHeight="1" x14ac:dyDescent="0.2">
      <c r="B167" s="8" t="s">
        <v>186</v>
      </c>
      <c r="C167" s="2">
        <f>[1]مركزي!C167+[1]رافدين!C167+[1]رشيد!C167+[1]صناعي!C167+[1]زراعي!C167+[1]عقاري!C167+[1]تجارة!C167+[1]نهرين!C167</f>
        <v>27080243</v>
      </c>
      <c r="F167" s="45">
        <f>[1]مركزي!F167+[1]رشيد!F167+[1]صناعي!F167+[1]زراعي!F167+[1]عقاري!F167+[1]تجارة!F167+[1]نهرين!F167</f>
        <v>0</v>
      </c>
    </row>
    <row r="168" spans="2:6" ht="17.45" hidden="1" customHeight="1" x14ac:dyDescent="0.2">
      <c r="B168" s="8" t="s">
        <v>187</v>
      </c>
      <c r="C168" s="2">
        <f>[1]مركزي!C168+[1]رافدين!C168+[1]رشيد!C168+[1]صناعي!C168+[1]زراعي!C168+[1]عقاري!C168+[1]تجارة!C168+[1]نهرين!C168</f>
        <v>0</v>
      </c>
      <c r="F168" s="45">
        <f>[1]مركزي!F168+[1]رشيد!F168+[1]صناعي!F168+[1]زراعي!F168+[1]عقاري!F168+[1]تجارة!F168+[1]نهرين!F168</f>
        <v>0</v>
      </c>
    </row>
    <row r="169" spans="2:6" ht="17.45" hidden="1" customHeight="1" x14ac:dyDescent="0.2">
      <c r="B169" s="8" t="s">
        <v>188</v>
      </c>
      <c r="C169" s="2">
        <f>[1]مركزي!C169+[1]رافدين!C169+[1]رشيد!C169+[1]صناعي!C169+[1]زراعي!C169+[1]عقاري!C169+[1]تجارة!C169+[1]نهرين!C169</f>
        <v>1650440</v>
      </c>
      <c r="F169" s="45">
        <f>[1]مركزي!F169+[1]رشيد!F169+[1]صناعي!F169+[1]زراعي!F169+[1]عقاري!F169+[1]تجارة!F169+[1]نهرين!F169</f>
        <v>0</v>
      </c>
    </row>
    <row r="170" spans="2:6" ht="17.45" hidden="1" customHeight="1" x14ac:dyDescent="0.2">
      <c r="B170" s="8" t="s">
        <v>189</v>
      </c>
      <c r="C170" s="2">
        <f>[1]مركزي!C170+[1]رافدين!C170+[1]رشيد!C170+[1]صناعي!C170+[1]زراعي!C170+[1]عقاري!C170+[1]تجارة!C170+[1]نهرين!C170</f>
        <v>8734549</v>
      </c>
      <c r="F170" s="45">
        <f>[1]مركزي!F170+[1]رشيد!F170+[1]صناعي!F170+[1]زراعي!F170+[1]عقاري!F170+[1]تجارة!F170+[1]نهرين!F170</f>
        <v>0</v>
      </c>
    </row>
    <row r="171" spans="2:6" ht="17.45" hidden="1" customHeight="1" x14ac:dyDescent="0.2">
      <c r="B171" s="8" t="s">
        <v>190</v>
      </c>
      <c r="C171" s="2">
        <f>[1]مركزي!C171+[1]رافدين!C171+[1]رشيد!C171+[1]صناعي!C171+[1]زراعي!C171+[1]عقاري!C171+[1]تجارة!C171+[1]نهرين!C171</f>
        <v>258641</v>
      </c>
      <c r="F171" s="45">
        <f>[1]مركزي!F171+[1]رشيد!F171+[1]صناعي!F171+[1]زراعي!F171+[1]عقاري!F171+[1]تجارة!F171+[1]نهرين!F171</f>
        <v>0</v>
      </c>
    </row>
    <row r="172" spans="2:6" ht="17.45" hidden="1" customHeight="1" x14ac:dyDescent="0.2">
      <c r="B172" s="8" t="s">
        <v>191</v>
      </c>
      <c r="C172" s="2">
        <f>[1]مركزي!C172+[1]رافدين!C172+[1]رشيد!C172+[1]صناعي!C172+[1]زراعي!C172+[1]عقاري!C172+[1]تجارة!C172+[1]نهرين!C172</f>
        <v>0</v>
      </c>
      <c r="F172" s="45">
        <f>[1]مركزي!F172+[1]رشيد!F172+[1]صناعي!F172+[1]زراعي!F172+[1]عقاري!F172+[1]تجارة!F172+[1]نهرين!F172</f>
        <v>0</v>
      </c>
    </row>
    <row r="173" spans="2:6" ht="17.45" hidden="1" customHeight="1" x14ac:dyDescent="0.2">
      <c r="B173" s="8" t="s">
        <v>192</v>
      </c>
      <c r="C173" s="2">
        <f>[1]مركزي!C173+[1]رافدين!C173+[1]رشيد!C173+[1]صناعي!C173+[1]زراعي!C173+[1]عقاري!C173+[1]تجارة!C173+[1]نهرين!C173</f>
        <v>0</v>
      </c>
      <c r="F173" s="45">
        <f>[1]مركزي!F173+[1]رشيد!F173+[1]صناعي!F173+[1]زراعي!F173+[1]عقاري!F173+[1]تجارة!F173+[1]نهرين!F173</f>
        <v>0</v>
      </c>
    </row>
    <row r="174" spans="2:6" ht="17.45" hidden="1" customHeight="1" x14ac:dyDescent="0.2">
      <c r="B174" s="8" t="s">
        <v>193</v>
      </c>
      <c r="C174" s="2">
        <f>[1]مركزي!C174+[1]رافدين!C174+[1]رشيد!C174+[1]صناعي!C174+[1]زراعي!C174+[1]عقاري!C174+[1]تجارة!C174+[1]نهرين!C174</f>
        <v>19999992</v>
      </c>
      <c r="F174" s="45">
        <f>[1]مركزي!F174+[1]رشيد!F174+[1]صناعي!F174+[1]زراعي!F174+[1]عقاري!F174+[1]تجارة!F174+[1]نهرين!F174</f>
        <v>0</v>
      </c>
    </row>
    <row r="175" spans="2:6" ht="17.45" hidden="1" customHeight="1" x14ac:dyDescent="0.2">
      <c r="B175" s="8" t="s">
        <v>194</v>
      </c>
      <c r="C175" s="2">
        <f>[1]مركزي!C175+[1]رافدين!C175+[1]رشيد!C175+[1]صناعي!C175+[1]زراعي!C175+[1]عقاري!C175+[1]تجارة!C175+[1]نهرين!C175</f>
        <v>30636</v>
      </c>
      <c r="F175" s="45">
        <f>[1]مركزي!F175+[1]رشيد!F175+[1]صناعي!F175+[1]زراعي!F175+[1]عقاري!F175+[1]تجارة!F175+[1]نهرين!F175</f>
        <v>0</v>
      </c>
    </row>
    <row r="176" spans="2:6" ht="17.45" hidden="1" customHeight="1" x14ac:dyDescent="0.2">
      <c r="B176" s="8" t="s">
        <v>195</v>
      </c>
      <c r="C176" s="2">
        <f>[1]مركزي!C176+[1]رافدين!C176+[1]رشيد!C176+[1]صناعي!C176+[1]زراعي!C176+[1]عقاري!C176+[1]تجارة!C176+[1]نهرين!C176</f>
        <v>0</v>
      </c>
      <c r="F176" s="45">
        <f>[1]مركزي!F176+[1]رشيد!F176+[1]صناعي!F176+[1]زراعي!F176+[1]عقاري!F176+[1]تجارة!F176+[1]نهرين!F176</f>
        <v>0</v>
      </c>
    </row>
    <row r="177" spans="2:6" ht="17.45" hidden="1" customHeight="1" x14ac:dyDescent="0.2">
      <c r="B177" s="8" t="s">
        <v>196</v>
      </c>
      <c r="C177" s="2">
        <f>[1]مركزي!C177+[1]رافدين!C177+[1]رشيد!C177+[1]صناعي!C177+[1]زراعي!C177+[1]عقاري!C177+[1]تجارة!C177+[1]نهرين!C177</f>
        <v>0</v>
      </c>
      <c r="F177" s="45">
        <f>[1]مركزي!F177+[1]رشيد!F177+[1]صناعي!F177+[1]زراعي!F177+[1]عقاري!F177+[1]تجارة!F177+[1]نهرين!F177</f>
        <v>0</v>
      </c>
    </row>
    <row r="178" spans="2:6" ht="17.45" hidden="1" customHeight="1" x14ac:dyDescent="0.2">
      <c r="B178" s="8" t="s">
        <v>197</v>
      </c>
      <c r="C178" s="2">
        <f>[1]مركزي!C178+[1]رافدين!C178+[1]رشيد!C178+[1]صناعي!C178+[1]زراعي!C178+[1]عقاري!C178+[1]تجارة!C178+[1]نهرين!C178</f>
        <v>3305</v>
      </c>
      <c r="F178" s="45">
        <f>[1]مركزي!F178+[1]رشيد!F178+[1]صناعي!F178+[1]زراعي!F178+[1]عقاري!F178+[1]تجارة!F178+[1]نهرين!F178</f>
        <v>0</v>
      </c>
    </row>
    <row r="179" spans="2:6" ht="17.45" hidden="1" customHeight="1" x14ac:dyDescent="0.2">
      <c r="B179" s="8" t="s">
        <v>198</v>
      </c>
      <c r="C179" s="2">
        <f>[1]مركزي!C179+[1]رافدين!C179+[1]رشيد!C179+[1]صناعي!C179+[1]زراعي!C179+[1]عقاري!C179+[1]تجارة!C179+[1]نهرين!C179</f>
        <v>0</v>
      </c>
      <c r="F179" s="45">
        <f>[1]مركزي!F179+[1]رشيد!F179+[1]صناعي!F179+[1]زراعي!F179+[1]عقاري!F179+[1]تجارة!F179+[1]نهرين!F179</f>
        <v>0</v>
      </c>
    </row>
    <row r="180" spans="2:6" ht="17.45" hidden="1" customHeight="1" x14ac:dyDescent="0.2">
      <c r="B180" s="8" t="s">
        <v>199</v>
      </c>
      <c r="C180" s="2">
        <f>[1]مركزي!C180+[1]رافدين!C180+[1]رشيد!C180+[1]صناعي!C180+[1]زراعي!C180+[1]عقاري!C180+[1]تجارة!C180+[1]نهرين!C180</f>
        <v>0</v>
      </c>
      <c r="F180" s="45">
        <f>[1]مركزي!F180+[1]رشيد!F180+[1]صناعي!F180+[1]زراعي!F180+[1]عقاري!F180+[1]تجارة!F180+[1]نهرين!F180</f>
        <v>0</v>
      </c>
    </row>
    <row r="181" spans="2:6" ht="17.45" hidden="1" customHeight="1" x14ac:dyDescent="0.2">
      <c r="B181" s="8" t="s">
        <v>200</v>
      </c>
      <c r="C181" s="2">
        <f>[1]مركزي!C181+[1]رافدين!C181+[1]رشيد!C181+[1]صناعي!C181+[1]زراعي!C181+[1]عقاري!C181+[1]تجارة!C181+[1]نهرين!C181</f>
        <v>0</v>
      </c>
      <c r="F181" s="45">
        <f>[1]مركزي!F181+[1]رشيد!F181+[1]صناعي!F181+[1]زراعي!F181+[1]عقاري!F181+[1]تجارة!F181+[1]نهرين!F181</f>
        <v>0</v>
      </c>
    </row>
    <row r="182" spans="2:6" ht="17.45" hidden="1" customHeight="1" x14ac:dyDescent="0.2">
      <c r="B182" s="8" t="s">
        <v>201</v>
      </c>
      <c r="C182" s="2">
        <f>[1]مركزي!C182+[1]رافدين!C182+[1]رشيد!C182+[1]صناعي!C182+[1]زراعي!C182+[1]عقاري!C182+[1]تجارة!C182+[1]نهرين!C182</f>
        <v>0</v>
      </c>
      <c r="F182" s="45">
        <f>[1]مركزي!F182+[1]رشيد!F182+[1]صناعي!F182+[1]زراعي!F182+[1]عقاري!F182+[1]تجارة!F182+[1]نهرين!F182</f>
        <v>0</v>
      </c>
    </row>
    <row r="183" spans="2:6" ht="17.45" hidden="1" customHeight="1" x14ac:dyDescent="0.2">
      <c r="C183" s="2">
        <f>[1]مركزي!C183+[1]رافدين!C183+[1]رشيد!C183+[1]صناعي!C183+[1]زراعي!C183+[1]عقاري!C183+[1]تجارة!C183+[1]نهرين!C183</f>
        <v>4062543850</v>
      </c>
      <c r="F183" s="45">
        <f>[1]مركزي!F183+[1]رشيد!F183+[1]صناعي!F183+[1]زراعي!F183+[1]عقاري!F183+[1]تجارة!F183+[1]نهرين!F183</f>
        <v>0</v>
      </c>
    </row>
    <row r="184" spans="2:6" ht="17.45" hidden="1" customHeight="1" x14ac:dyDescent="0.2">
      <c r="C184" s="2">
        <f>[1]مركزي!C184+[1]رافدين!C184+[1]رشيد!C184+[1]صناعي!C184+[1]زراعي!C184+[1]عقاري!C184+[1]تجارة!C184+[1]نهرين!C184</f>
        <v>0</v>
      </c>
      <c r="F184" s="45">
        <f>[1]مركزي!F184+[1]رشيد!F184+[1]صناعي!F184+[1]زراعي!F184+[1]عقاري!F184+[1]تجارة!F184+[1]نهرين!F184</f>
        <v>0</v>
      </c>
    </row>
    <row r="185" spans="2:6" ht="17.45" hidden="1" customHeight="1" x14ac:dyDescent="0.2">
      <c r="B185" s="8" t="s">
        <v>202</v>
      </c>
      <c r="C185" s="2">
        <f>[1]مركزي!C185+[1]رافدين!C185+[1]رشيد!C185+[1]صناعي!C185+[1]زراعي!C185+[1]عقاري!C185+[1]تجارة!C185+[1]نهرين!C185</f>
        <v>827515137</v>
      </c>
      <c r="E185" s="8">
        <f>C183-C189</f>
        <v>3235028713</v>
      </c>
      <c r="F185" s="45">
        <f>[1]مركزي!F185+[1]رشيد!F185+[1]صناعي!F185+[1]زراعي!F185+[1]عقاري!F185+[1]تجارة!F185+[1]نهرين!F185</f>
        <v>0</v>
      </c>
    </row>
    <row r="186" spans="2:6" ht="17.45" hidden="1" customHeight="1" x14ac:dyDescent="0.2">
      <c r="B186" s="8" t="s">
        <v>203</v>
      </c>
      <c r="C186" s="2">
        <f>[1]مركزي!C186+[1]رافدين!C186+[1]رشيد!C186+[1]صناعي!C186+[1]زراعي!C186+[1]عقاري!C186+[1]تجارة!C186+[1]نهرين!C186</f>
        <v>0</v>
      </c>
      <c r="F186" s="45">
        <f>[1]مركزي!F186+[1]رشيد!F186+[1]صناعي!F186+[1]زراعي!F186+[1]عقاري!F186+[1]تجارة!F186+[1]نهرين!F186</f>
        <v>0</v>
      </c>
    </row>
    <row r="187" spans="2:6" ht="17.45" hidden="1" customHeight="1" x14ac:dyDescent="0.2">
      <c r="B187" s="8" t="s">
        <v>204</v>
      </c>
      <c r="C187" s="2">
        <f>[1]مركزي!C187+[1]رافدين!C187+[1]رشيد!C187+[1]صناعي!C187+[1]زراعي!C187+[1]عقاري!C187+[1]تجارة!C187+[1]نهرين!C187</f>
        <v>0</v>
      </c>
      <c r="F187" s="45">
        <f>[1]مركزي!F187+[1]رشيد!F187+[1]صناعي!F187+[1]زراعي!F187+[1]عقاري!F187+[1]تجارة!F187+[1]نهرين!F187</f>
        <v>0</v>
      </c>
    </row>
    <row r="188" spans="2:6" ht="17.45" hidden="1" customHeight="1" x14ac:dyDescent="0.2">
      <c r="B188" s="8" t="s">
        <v>205</v>
      </c>
      <c r="C188" s="2">
        <f>[1]مركزي!C188+[1]رافدين!C188+[1]رشيد!C188+[1]صناعي!C188+[1]زراعي!C188+[1]عقاري!C188+[1]تجارة!C188+[1]نهرين!C188</f>
        <v>0</v>
      </c>
      <c r="F188" s="45">
        <f>[1]مركزي!F188+[1]رشيد!F188+[1]صناعي!F188+[1]زراعي!F188+[1]عقاري!F188+[1]تجارة!F188+[1]نهرين!F188</f>
        <v>0</v>
      </c>
    </row>
    <row r="189" spans="2:6" ht="17.45" hidden="1" customHeight="1" x14ac:dyDescent="0.2">
      <c r="C189" s="2">
        <f>[1]مركزي!C189+[1]رافدين!C189+[1]رشيد!C189+[1]صناعي!C189+[1]زراعي!C189+[1]عقاري!C189+[1]تجارة!C189+[1]نهرين!C189</f>
        <v>827515137</v>
      </c>
      <c r="F189" s="45">
        <f>[1]مركزي!F189+[1]رشيد!F189+[1]صناعي!F189+[1]زراعي!F189+[1]عقاري!F189+[1]تجارة!F189+[1]نهرين!F189</f>
        <v>0</v>
      </c>
    </row>
    <row r="190" spans="2:6" ht="17.45" hidden="1" customHeight="1" x14ac:dyDescent="0.2">
      <c r="C190" s="2">
        <f>[1]مركزي!C190+[1]رافدين!C190+[1]رشيد!C190+[1]صناعي!C190+[1]زراعي!C190+[1]عقاري!C190+[1]تجارة!C190+[1]نهرين!C190</f>
        <v>0</v>
      </c>
      <c r="F190" s="45">
        <f>[1]مركزي!F190+[1]رشيد!F190+[1]صناعي!F190+[1]زراعي!F190+[1]عقاري!F190+[1]تجارة!F190+[1]نهرين!F190</f>
        <v>0</v>
      </c>
    </row>
    <row r="191" spans="2:6" ht="17.45" hidden="1" customHeight="1" x14ac:dyDescent="0.2">
      <c r="C191" s="2">
        <f>[1]مركزي!C191+[1]رافدين!C191+[1]رشيد!C191+[1]صناعي!C191+[1]زراعي!C191+[1]عقاري!C191+[1]تجارة!C191+[1]نهرين!C191</f>
        <v>0</v>
      </c>
      <c r="F191" s="45">
        <f>[1]مركزي!F191+[1]رشيد!F191+[1]صناعي!F191+[1]زراعي!F191+[1]عقاري!F191+[1]تجارة!F191+[1]نهرين!F191</f>
        <v>0</v>
      </c>
    </row>
    <row r="192" spans="2:6" ht="17.45" hidden="1" customHeight="1" x14ac:dyDescent="0.2">
      <c r="B192" s="47" t="s">
        <v>14</v>
      </c>
      <c r="C192" s="2">
        <f>[1]مركزي!C192+[1]رافدين!C192+[1]رشيد!C192+[1]صناعي!C192+[1]زراعي!C192+[1]عقاري!C192+[1]تجارة!C192+[1]نهرين!C192</f>
        <v>0</v>
      </c>
      <c r="F192" s="45">
        <f>[1]مركزي!F192+[1]رشيد!F192+[1]صناعي!F192+[1]زراعي!F192+[1]عقاري!F192+[1]تجارة!F192+[1]نهرين!F192</f>
        <v>0</v>
      </c>
    </row>
    <row r="193" spans="2:6" ht="17.45" hidden="1" customHeight="1" x14ac:dyDescent="0.2">
      <c r="B193" s="8" t="s">
        <v>206</v>
      </c>
      <c r="C193" s="2">
        <f>[1]مركزي!C193+[1]رافدين!C193+[1]رشيد!C193+[1]صناعي!C193+[1]زراعي!C193+[1]عقاري!C193+[1]تجارة!C193+[1]نهرين!C193</f>
        <v>512420058</v>
      </c>
      <c r="F193" s="45">
        <f>[1]مركزي!F193+[1]رشيد!F193+[1]صناعي!F193+[1]زراعي!F193+[1]عقاري!F193+[1]تجارة!F193+[1]نهرين!F193</f>
        <v>0</v>
      </c>
    </row>
    <row r="194" spans="2:6" ht="17.45" hidden="1" customHeight="1" x14ac:dyDescent="0.2">
      <c r="B194" s="8" t="s">
        <v>207</v>
      </c>
      <c r="C194" s="2">
        <f>[1]مركزي!C194+[1]رافدين!C194+[1]رشيد!C194+[1]صناعي!C194+[1]زراعي!C194+[1]عقاري!C194+[1]تجارة!C194+[1]نهرين!C194</f>
        <v>26769714</v>
      </c>
      <c r="F194" s="45">
        <f>[1]مركزي!F194+[1]رشيد!F194+[1]صناعي!F194+[1]زراعي!F194+[1]عقاري!F194+[1]تجارة!F194+[1]نهرين!F194</f>
        <v>0</v>
      </c>
    </row>
    <row r="195" spans="2:6" ht="17.45" hidden="1" customHeight="1" x14ac:dyDescent="0.2">
      <c r="B195" s="8" t="s">
        <v>208</v>
      </c>
      <c r="C195" s="2">
        <f>[1]مركزي!C195+[1]رافدين!C195+[1]رشيد!C195+[1]صناعي!C195+[1]زراعي!C195+[1]عقاري!C195+[1]تجارة!C195+[1]نهرين!C195</f>
        <v>6328543</v>
      </c>
      <c r="F195" s="45">
        <f>[1]مركزي!F195+[1]رشيد!F195+[1]صناعي!F195+[1]زراعي!F195+[1]عقاري!F195+[1]تجارة!F195+[1]نهرين!F195</f>
        <v>0</v>
      </c>
    </row>
    <row r="196" spans="2:6" ht="17.45" hidden="1" customHeight="1" x14ac:dyDescent="0.2">
      <c r="B196" s="8" t="s">
        <v>209</v>
      </c>
      <c r="C196" s="2">
        <f>[1]مركزي!C196+[1]رافدين!C196+[1]رشيد!C196+[1]صناعي!C196+[1]زراعي!C196+[1]عقاري!C196+[1]تجارة!C196+[1]نهرين!C196</f>
        <v>1081318</v>
      </c>
      <c r="F196" s="45">
        <f>[1]مركزي!F196+[1]رشيد!F196+[1]صناعي!F196+[1]زراعي!F196+[1]عقاري!F196+[1]تجارة!F196+[1]نهرين!F196</f>
        <v>0</v>
      </c>
    </row>
    <row r="197" spans="2:6" ht="17.45" hidden="1" customHeight="1" x14ac:dyDescent="0.2">
      <c r="B197" s="8" t="s">
        <v>210</v>
      </c>
      <c r="C197" s="2">
        <f>[1]مركزي!C197+[1]رافدين!C197+[1]رشيد!C197+[1]صناعي!C197+[1]زراعي!C197+[1]عقاري!C197+[1]تجارة!C197+[1]نهرين!C197</f>
        <v>45022</v>
      </c>
      <c r="F197" s="45">
        <f>[1]مركزي!F197+[1]رشيد!F197+[1]صناعي!F197+[1]زراعي!F197+[1]عقاري!F197+[1]تجارة!F197+[1]نهرين!F197</f>
        <v>0</v>
      </c>
    </row>
    <row r="198" spans="2:6" ht="17.45" hidden="1" customHeight="1" x14ac:dyDescent="0.2">
      <c r="B198" s="8" t="s">
        <v>211</v>
      </c>
      <c r="C198" s="2">
        <f>[1]مركزي!C198+[1]رافدين!C198+[1]رشيد!C198+[1]صناعي!C198+[1]زراعي!C198+[1]عقاري!C198+[1]تجارة!C198+[1]نهرين!C198</f>
        <v>169035516</v>
      </c>
      <c r="F198" s="45">
        <f>[1]مركزي!F198+[1]رشيد!F198+[1]صناعي!F198+[1]زراعي!F198+[1]عقاري!F198+[1]تجارة!F198+[1]نهرين!F198</f>
        <v>0</v>
      </c>
    </row>
    <row r="199" spans="2:6" ht="17.45" hidden="1" customHeight="1" x14ac:dyDescent="0.2">
      <c r="B199" s="8" t="s">
        <v>212</v>
      </c>
      <c r="C199" s="2">
        <f>[1]مركزي!C199+[1]رافدين!C199+[1]رشيد!C199+[1]صناعي!C199+[1]زراعي!C199+[1]عقاري!C199+[1]تجارة!C199+[1]نهرين!C199</f>
        <v>0</v>
      </c>
      <c r="F199" s="45">
        <f>[1]مركزي!F199+[1]رشيد!F199+[1]صناعي!F199+[1]زراعي!F199+[1]عقاري!F199+[1]تجارة!F199+[1]نهرين!F199</f>
        <v>0</v>
      </c>
    </row>
    <row r="200" spans="2:6" ht="17.45" hidden="1" customHeight="1" x14ac:dyDescent="0.2">
      <c r="B200" s="8" t="s">
        <v>213</v>
      </c>
      <c r="C200" s="2">
        <f>[1]مركزي!C200+[1]رافدين!C200+[1]رشيد!C200+[1]صناعي!C200+[1]زراعي!C200+[1]عقاري!C200+[1]تجارة!C200+[1]نهرين!C200</f>
        <v>0</v>
      </c>
      <c r="F200" s="45">
        <f>[1]مركزي!F200+[1]رشيد!F200+[1]صناعي!F200+[1]زراعي!F200+[1]عقاري!F200+[1]تجارة!F200+[1]نهرين!F200</f>
        <v>0</v>
      </c>
    </row>
    <row r="201" spans="2:6" ht="17.45" hidden="1" customHeight="1" x14ac:dyDescent="0.2">
      <c r="B201" s="8" t="s">
        <v>214</v>
      </c>
      <c r="C201" s="2">
        <f>[1]مركزي!C201+[1]رافدين!C201+[1]رشيد!C201+[1]صناعي!C201+[1]زراعي!C201+[1]عقاري!C201+[1]تجارة!C201+[1]نهرين!C201</f>
        <v>45532005</v>
      </c>
      <c r="F201" s="45">
        <f>[1]مركزي!F201+[1]رشيد!F201+[1]صناعي!F201+[1]زراعي!F201+[1]عقاري!F201+[1]تجارة!F201+[1]نهرين!F201</f>
        <v>0</v>
      </c>
    </row>
    <row r="202" spans="2:6" ht="17.45" hidden="1" customHeight="1" x14ac:dyDescent="0.2">
      <c r="B202" s="8" t="s">
        <v>215</v>
      </c>
      <c r="C202" s="2">
        <f>[1]مركزي!C202+[1]رافدين!C202+[1]رشيد!C202+[1]صناعي!C202+[1]زراعي!C202+[1]عقاري!C202+[1]تجارة!C202+[1]نهرين!C202</f>
        <v>0</v>
      </c>
      <c r="F202" s="45">
        <f>[1]مركزي!F202+[1]رشيد!F202+[1]صناعي!F202+[1]زراعي!F202+[1]عقاري!F202+[1]تجارة!F202+[1]نهرين!F202</f>
        <v>0</v>
      </c>
    </row>
    <row r="203" spans="2:6" ht="17.45" hidden="1" customHeight="1" x14ac:dyDescent="0.2">
      <c r="B203" s="8" t="s">
        <v>216</v>
      </c>
      <c r="C203" s="2">
        <f>[1]مركزي!C203+[1]رافدين!C203+[1]رشيد!C203+[1]صناعي!C203+[1]زراعي!C203+[1]عقاري!C203+[1]تجارة!C203+[1]نهرين!C203</f>
        <v>0</v>
      </c>
      <c r="F203" s="45">
        <f>[1]مركزي!F203+[1]رشيد!F203+[1]صناعي!F203+[1]زراعي!F203+[1]عقاري!F203+[1]تجارة!F203+[1]نهرين!F203</f>
        <v>0</v>
      </c>
    </row>
    <row r="204" spans="2:6" ht="17.45" hidden="1" customHeight="1" x14ac:dyDescent="0.2">
      <c r="B204" s="8" t="s">
        <v>217</v>
      </c>
      <c r="C204" s="2">
        <f>[1]مركزي!C204+[1]رافدين!C204+[1]رشيد!C204+[1]صناعي!C204+[1]زراعي!C204+[1]عقاري!C204+[1]تجارة!C204+[1]نهرين!C204</f>
        <v>54078499</v>
      </c>
      <c r="F204" s="45">
        <f>[1]مركزي!F204+[1]رشيد!F204+[1]صناعي!F204+[1]زراعي!F204+[1]عقاري!F204+[1]تجارة!F204+[1]نهرين!F204</f>
        <v>0</v>
      </c>
    </row>
    <row r="205" spans="2:6" ht="17.45" hidden="1" customHeight="1" x14ac:dyDescent="0.2">
      <c r="B205" s="8" t="s">
        <v>218</v>
      </c>
      <c r="C205" s="2">
        <f>[1]مركزي!C205+[1]رافدين!C205+[1]رشيد!C205+[1]صناعي!C205+[1]زراعي!C205+[1]عقاري!C205+[1]تجارة!C205+[1]نهرين!C205</f>
        <v>769703</v>
      </c>
      <c r="F205" s="45">
        <f>[1]مركزي!F205+[1]رشيد!F205+[1]صناعي!F205+[1]زراعي!F205+[1]عقاري!F205+[1]تجارة!F205+[1]نهرين!F205</f>
        <v>0</v>
      </c>
    </row>
    <row r="206" spans="2:6" ht="17.45" hidden="1" customHeight="1" x14ac:dyDescent="0.2">
      <c r="B206" s="8" t="s">
        <v>219</v>
      </c>
      <c r="C206" s="2">
        <f>[1]مركزي!C206+[1]رافدين!C206+[1]رشيد!C206+[1]صناعي!C206+[1]زراعي!C206+[1]عقاري!C206+[1]تجارة!C206+[1]نهرين!C206</f>
        <v>0</v>
      </c>
      <c r="F206" s="45">
        <f>[1]مركزي!F206+[1]رشيد!F206+[1]صناعي!F206+[1]زراعي!F206+[1]عقاري!F206+[1]تجارة!F206+[1]نهرين!F206</f>
        <v>0</v>
      </c>
    </row>
    <row r="207" spans="2:6" ht="17.45" hidden="1" customHeight="1" x14ac:dyDescent="0.2">
      <c r="C207" s="2">
        <f>[1]مركزي!C207+[1]رافدين!C207+[1]رشيد!C207+[1]صناعي!C207+[1]زراعي!C207+[1]عقاري!C207+[1]تجارة!C207+[1]نهرين!C207</f>
        <v>0</v>
      </c>
      <c r="F207" s="45">
        <f>[1]مركزي!F207+[1]رشيد!F207+[1]صناعي!F207+[1]زراعي!F207+[1]عقاري!F207+[1]تجارة!F207+[1]نهرين!F207</f>
        <v>0</v>
      </c>
    </row>
    <row r="208" spans="2:6" ht="17.45" hidden="1" customHeight="1" x14ac:dyDescent="0.2">
      <c r="C208" s="2">
        <f>[1]مركزي!C208+[1]رافدين!C208+[1]رشيد!C208+[1]صناعي!C208+[1]زراعي!C208+[1]عقاري!C208+[1]تجارة!C208+[1]نهرين!C208</f>
        <v>0</v>
      </c>
      <c r="F208" s="45">
        <f>[1]مركزي!F208+[1]رشيد!F208+[1]صناعي!F208+[1]زراعي!F208+[1]عقاري!F208+[1]تجارة!F208+[1]نهرين!F208</f>
        <v>0</v>
      </c>
    </row>
    <row r="209" spans="2:6" ht="17.45" hidden="1" customHeight="1" x14ac:dyDescent="0.2">
      <c r="B209" s="47" t="s">
        <v>16</v>
      </c>
      <c r="C209" s="2">
        <f>[1]مركزي!C209+[1]رافدين!C209+[1]رشيد!C209+[1]صناعي!C209+[1]زراعي!C209+[1]عقاري!C209+[1]تجارة!C209+[1]نهرين!C209</f>
        <v>0</v>
      </c>
      <c r="F209" s="45">
        <f>[1]مركزي!F209+[1]رشيد!F209+[1]صناعي!F209+[1]زراعي!F209+[1]عقاري!F209+[1]تجارة!F209+[1]نهرين!F209</f>
        <v>0</v>
      </c>
    </row>
    <row r="210" spans="2:6" ht="17.45" hidden="1" customHeight="1" x14ac:dyDescent="0.2">
      <c r="B210" s="8" t="s">
        <v>220</v>
      </c>
      <c r="C210" s="2">
        <f>[1]مركزي!C210+[1]رافدين!C210+[1]رشيد!C210+[1]صناعي!C210+[1]زراعي!C210+[1]عقاري!C210+[1]تجارة!C210+[1]نهرين!C210</f>
        <v>-103188075</v>
      </c>
      <c r="F210" s="45">
        <f>[1]مركزي!F210+[1]رشيد!F210+[1]صناعي!F210+[1]زراعي!F210+[1]عقاري!F210+[1]تجارة!F210+[1]نهرين!F210</f>
        <v>0</v>
      </c>
    </row>
    <row r="211" spans="2:6" ht="17.45" hidden="1" customHeight="1" x14ac:dyDescent="0.2">
      <c r="B211" s="8" t="s">
        <v>221</v>
      </c>
      <c r="C211" s="2">
        <f>[1]مركزي!C211+[1]رافدين!C211+[1]رشيد!C211+[1]صناعي!C211+[1]زراعي!C211+[1]عقاري!C211+[1]تجارة!C211+[1]نهرين!C211</f>
        <v>884403604</v>
      </c>
      <c r="F211" s="45">
        <f>[1]مركزي!F211+[1]رشيد!F211+[1]صناعي!F211+[1]زراعي!F211+[1]عقاري!F211+[1]تجارة!F211+[1]نهرين!F211</f>
        <v>0</v>
      </c>
    </row>
    <row r="212" spans="2:6" ht="17.45" hidden="1" customHeight="1" x14ac:dyDescent="0.2">
      <c r="B212" s="8" t="s">
        <v>222</v>
      </c>
      <c r="C212" s="2">
        <f>[1]مركزي!C212+[1]رافدين!C212+[1]رشيد!C212+[1]صناعي!C212+[1]زراعي!C212+[1]عقاري!C212+[1]تجارة!C212+[1]نهرين!C212</f>
        <v>24717694</v>
      </c>
      <c r="F212" s="45">
        <f>[1]مركزي!F212+[1]رشيد!F212+[1]صناعي!F212+[1]زراعي!F212+[1]عقاري!F212+[1]تجارة!F212+[1]نهرين!F212</f>
        <v>0</v>
      </c>
    </row>
    <row r="213" spans="2:6" ht="17.45" hidden="1" customHeight="1" x14ac:dyDescent="0.2">
      <c r="B213" s="8" t="s">
        <v>223</v>
      </c>
      <c r="C213" s="2">
        <f>[1]مركزي!C213+[1]رافدين!C213+[1]رشيد!C213+[1]صناعي!C213+[1]زراعي!C213+[1]عقاري!C213+[1]تجارة!C213+[1]نهرين!C213</f>
        <v>17498643</v>
      </c>
      <c r="F213" s="45">
        <f>[1]مركزي!F213+[1]رشيد!F213+[1]صناعي!F213+[1]زراعي!F213+[1]عقاري!F213+[1]تجارة!F213+[1]نهرين!F213</f>
        <v>0</v>
      </c>
    </row>
    <row r="214" spans="2:6" ht="17.45" hidden="1" customHeight="1" x14ac:dyDescent="0.2">
      <c r="B214" s="8" t="s">
        <v>224</v>
      </c>
      <c r="C214" s="2">
        <f>[1]مركزي!C214+[1]رافدين!C214+[1]رشيد!C214+[1]صناعي!C214+[1]زراعي!C214+[1]عقاري!C214+[1]تجارة!C214+[1]نهرين!C214</f>
        <v>1625</v>
      </c>
      <c r="F214" s="45">
        <f>[1]مركزي!F214+[1]رشيد!F214+[1]صناعي!F214+[1]زراعي!F214+[1]عقاري!F214+[1]تجارة!F214+[1]نهرين!F214</f>
        <v>0</v>
      </c>
    </row>
    <row r="215" spans="2:6" ht="17.45" hidden="1" customHeight="1" x14ac:dyDescent="0.2">
      <c r="B215" s="8" t="s">
        <v>225</v>
      </c>
      <c r="C215" s="2">
        <f>[1]مركزي!C215+[1]رافدين!C215+[1]رشيد!C215+[1]صناعي!C215+[1]زراعي!C215+[1]عقاري!C215+[1]تجارة!C215+[1]نهرين!C215</f>
        <v>-1300995</v>
      </c>
      <c r="F215" s="45">
        <f>[1]مركزي!F215+[1]رشيد!F215+[1]صناعي!F215+[1]زراعي!F215+[1]عقاري!F215+[1]تجارة!F215+[1]نهرين!F215</f>
        <v>0</v>
      </c>
    </row>
    <row r="216" spans="2:6" ht="17.45" hidden="1" customHeight="1" x14ac:dyDescent="0.2">
      <c r="B216" s="8" t="s">
        <v>226</v>
      </c>
      <c r="C216" s="2">
        <f>[1]مركزي!C216+[1]رافدين!C216+[1]رشيد!C216+[1]صناعي!C216+[1]زراعي!C216+[1]عقاري!C216+[1]تجارة!C216+[1]نهرين!C216</f>
        <v>592906</v>
      </c>
      <c r="F216" s="45">
        <f>[1]مركزي!F216+[1]رشيد!F216+[1]صناعي!F216+[1]زراعي!F216+[1]عقاري!F216+[1]تجارة!F216+[1]نهرين!F216</f>
        <v>0</v>
      </c>
    </row>
    <row r="217" spans="2:6" ht="17.45" hidden="1" customHeight="1" x14ac:dyDescent="0.2">
      <c r="C217" s="2">
        <f>[1]مركزي!C217+[1]رافدين!C217+[1]رشيد!C217+[1]صناعي!C217+[1]زراعي!C217+[1]عقاري!C217+[1]تجارة!C217+[1]نهرين!C217</f>
        <v>7340923</v>
      </c>
      <c r="F217" s="45">
        <f>[1]مركزي!F217+[1]رشيد!F217+[1]صناعي!F217+[1]زراعي!F217+[1]عقاري!F217+[1]تجارة!F217+[1]نهرين!F217</f>
        <v>0</v>
      </c>
    </row>
    <row r="218" spans="2:6" ht="17.45" hidden="1" customHeight="1" x14ac:dyDescent="0.2">
      <c r="B218" s="47" t="s">
        <v>20</v>
      </c>
      <c r="C218" s="2">
        <f>[1]مركزي!C218+[1]رافدين!C218+[1]رشيد!C218+[1]صناعي!C218+[1]زراعي!C218+[1]عقاري!C218+[1]تجارة!C218+[1]نهرين!C218</f>
        <v>0</v>
      </c>
      <c r="F218" s="45">
        <f>[1]مركزي!F218+[1]رشيد!F218+[1]صناعي!F218+[1]زراعي!F218+[1]عقاري!F218+[1]تجارة!F218+[1]نهرين!F218</f>
        <v>0</v>
      </c>
    </row>
    <row r="219" spans="2:6" ht="17.45" hidden="1" customHeight="1" x14ac:dyDescent="0.2">
      <c r="B219" s="8" t="s">
        <v>227</v>
      </c>
      <c r="C219" s="2">
        <f>[1]مركزي!C219+[1]رافدين!C219+[1]رشيد!C219+[1]صناعي!C219+[1]زراعي!C219+[1]عقاري!C219+[1]تجارة!C219+[1]نهرين!C219</f>
        <v>94987181</v>
      </c>
      <c r="F219" s="45">
        <f>[1]مركزي!F219+[1]رشيد!F219+[1]صناعي!F219+[1]زراعي!F219+[1]عقاري!F219+[1]تجارة!F219+[1]نهرين!F219</f>
        <v>0</v>
      </c>
    </row>
    <row r="220" spans="2:6" ht="17.45" hidden="1" customHeight="1" x14ac:dyDescent="0.2">
      <c r="B220" s="8" t="s">
        <v>228</v>
      </c>
      <c r="C220" s="2">
        <f>[1]مركزي!C220+[1]رافدين!C220+[1]رشيد!C220+[1]صناعي!C220+[1]زراعي!C220+[1]عقاري!C220+[1]تجارة!C220+[1]نهرين!C220</f>
        <v>178995</v>
      </c>
      <c r="F220" s="45">
        <f>[1]مركزي!F220+[1]رشيد!F220+[1]صناعي!F220+[1]زراعي!F220+[1]عقاري!F220+[1]تجارة!F220+[1]نهرين!F220</f>
        <v>0</v>
      </c>
    </row>
    <row r="221" spans="2:6" ht="17.45" hidden="1" customHeight="1" x14ac:dyDescent="0.2">
      <c r="B221" s="8" t="s">
        <v>229</v>
      </c>
      <c r="C221" s="2">
        <f>[1]مركزي!C221+[1]رافدين!C221+[1]رشيد!C221+[1]صناعي!C221+[1]زراعي!C221+[1]عقاري!C221+[1]تجارة!C221+[1]نهرين!C221</f>
        <v>94352993</v>
      </c>
      <c r="F221" s="45">
        <f>[1]مركزي!F221+[1]رشيد!F221+[1]صناعي!F221+[1]زراعي!F221+[1]عقاري!F221+[1]تجارة!F221+[1]نهرين!F221</f>
        <v>0</v>
      </c>
    </row>
    <row r="222" spans="2:6" ht="17.45" hidden="1" customHeight="1" x14ac:dyDescent="0.2">
      <c r="B222" s="8" t="s">
        <v>230</v>
      </c>
      <c r="C222" s="2">
        <f>[1]مركزي!C222+[1]رافدين!C222+[1]رشيد!C222+[1]صناعي!C222+[1]زراعي!C222+[1]عقاري!C222+[1]تجارة!C222+[1]نهرين!C222</f>
        <v>1468940</v>
      </c>
      <c r="F222" s="45">
        <f>[1]مركزي!F222+[1]رشيد!F222+[1]صناعي!F222+[1]زراعي!F222+[1]عقاري!F222+[1]تجارة!F222+[1]نهرين!F222</f>
        <v>0</v>
      </c>
    </row>
    <row r="223" spans="2:6" ht="17.45" hidden="1" customHeight="1" x14ac:dyDescent="0.2">
      <c r="B223" s="8" t="s">
        <v>231</v>
      </c>
      <c r="C223" s="2">
        <f>[1]مركزي!C223+[1]رافدين!C223+[1]رشيد!C223+[1]صناعي!C223+[1]زراعي!C223+[1]عقاري!C223+[1]تجارة!C223+[1]نهرين!C223</f>
        <v>1681627</v>
      </c>
      <c r="F223" s="45">
        <f>[1]مركزي!F223+[1]رشيد!F223+[1]صناعي!F223+[1]زراعي!F223+[1]عقاري!F223+[1]تجارة!F223+[1]نهرين!F223</f>
        <v>0</v>
      </c>
    </row>
    <row r="224" spans="2:6" ht="17.45" hidden="1" customHeight="1" x14ac:dyDescent="0.2">
      <c r="B224" s="8" t="s">
        <v>232</v>
      </c>
      <c r="C224" s="2">
        <f>[1]مركزي!C224+[1]رافدين!C224+[1]رشيد!C224+[1]صناعي!C224+[1]زراعي!C224+[1]عقاري!C224+[1]تجارة!C224+[1]نهرين!C224</f>
        <v>5542100</v>
      </c>
      <c r="F224" s="45">
        <f>[1]مركزي!F224+[1]رشيد!F224+[1]صناعي!F224+[1]زراعي!F224+[1]عقاري!F224+[1]تجارة!F224+[1]نهرين!F224</f>
        <v>0</v>
      </c>
    </row>
    <row r="225" spans="2:6" ht="17.45" hidden="1" customHeight="1" x14ac:dyDescent="0.2">
      <c r="B225" s="8" t="s">
        <v>233</v>
      </c>
      <c r="C225" s="2">
        <f>[1]مركزي!C225+[1]رافدين!C225+[1]رشيد!C225+[1]صناعي!C225+[1]زراعي!C225+[1]عقاري!C225+[1]تجارة!C225+[1]نهرين!C225</f>
        <v>155582</v>
      </c>
      <c r="F225" s="45">
        <f>[1]مركزي!F225+[1]رشيد!F225+[1]صناعي!F225+[1]زراعي!F225+[1]عقاري!F225+[1]تجارة!F225+[1]نهرين!F225</f>
        <v>0</v>
      </c>
    </row>
    <row r="226" spans="2:6" ht="17.45" hidden="1" customHeight="1" x14ac:dyDescent="0.2">
      <c r="B226" s="8" t="s">
        <v>234</v>
      </c>
      <c r="C226" s="2">
        <f>[1]مركزي!C226+[1]رافدين!C226+[1]رشيد!C226+[1]صناعي!C226+[1]زراعي!C226+[1]عقاري!C226+[1]تجارة!C226+[1]نهرين!C226</f>
        <v>2480295</v>
      </c>
      <c r="F226" s="45">
        <f>[1]مركزي!F226+[1]رشيد!F226+[1]صناعي!F226+[1]زراعي!F226+[1]عقاري!F226+[1]تجارة!F226+[1]نهرين!F226</f>
        <v>0</v>
      </c>
    </row>
    <row r="227" spans="2:6" ht="17.45" hidden="1" customHeight="1" x14ac:dyDescent="0.2">
      <c r="B227" s="8" t="s">
        <v>235</v>
      </c>
      <c r="C227" s="2">
        <f>[1]مركزي!C227+[1]رافدين!C227+[1]رشيد!C227+[1]صناعي!C227+[1]زراعي!C227+[1]عقاري!C227+[1]تجارة!C227+[1]نهرين!C227</f>
        <v>50716472</v>
      </c>
      <c r="F227" s="45">
        <f>[1]مركزي!F227+[1]رشيد!F227+[1]صناعي!F227+[1]زراعي!F227+[1]عقاري!F227+[1]تجارة!F227+[1]نهرين!F227</f>
        <v>0</v>
      </c>
    </row>
    <row r="228" spans="2:6" ht="17.45" hidden="1" customHeight="1" x14ac:dyDescent="0.2">
      <c r="B228" s="8" t="s">
        <v>236</v>
      </c>
      <c r="C228" s="2">
        <f>[1]مركزي!C228+[1]رافدين!C228+[1]رشيد!C228+[1]صناعي!C228+[1]زراعي!C228+[1]عقاري!C228+[1]تجارة!C228+[1]نهرين!C228</f>
        <v>0</v>
      </c>
      <c r="F228" s="45">
        <f>[1]مركزي!F228+[1]رشيد!F228+[1]صناعي!F228+[1]زراعي!F228+[1]عقاري!F228+[1]تجارة!F228+[1]نهرين!F228</f>
        <v>0</v>
      </c>
    </row>
    <row r="229" spans="2:6" ht="17.45" hidden="1" customHeight="1" x14ac:dyDescent="0.2">
      <c r="C229" s="2">
        <f>[1]مركزي!C229+[1]رافدين!C229+[1]رشيد!C229+[1]صناعي!C229+[1]زراعي!C229+[1]عقاري!C229+[1]تجارة!C229+[1]نهرين!C229</f>
        <v>0</v>
      </c>
      <c r="F229" s="45">
        <f>[1]مركزي!F229+[1]رشيد!F229+[1]صناعي!F229+[1]زراعي!F229+[1]عقاري!F229+[1]تجارة!F229+[1]نهرين!F229</f>
        <v>0</v>
      </c>
    </row>
    <row r="230" spans="2:6" ht="17.45" hidden="1" customHeight="1" x14ac:dyDescent="0.2">
      <c r="C230" s="2">
        <f>[1]مركزي!C230+[1]رافدين!C230+[1]رشيد!C230+[1]صناعي!C230+[1]زراعي!C230+[1]عقاري!C230+[1]تجارة!C230+[1]نهرين!C230</f>
        <v>0</v>
      </c>
      <c r="F230" s="45">
        <f>[1]مركزي!F230+[1]رشيد!F230+[1]صناعي!F230+[1]زراعي!F230+[1]عقاري!F230+[1]تجارة!F230+[1]نهرين!F230</f>
        <v>0</v>
      </c>
    </row>
    <row r="231" spans="2:6" ht="17.45" hidden="1" customHeight="1" x14ac:dyDescent="0.2">
      <c r="B231" s="47" t="s">
        <v>24</v>
      </c>
      <c r="C231" s="2">
        <f>[1]مركزي!C231+[1]رافدين!C231+[1]رشيد!C231+[1]صناعي!C231+[1]زراعي!C231+[1]عقاري!C231+[1]تجارة!C231+[1]نهرين!C231</f>
        <v>532655</v>
      </c>
      <c r="F231" s="45">
        <f>[1]مركزي!F231+[1]رشيد!F231+[1]صناعي!F231+[1]زراعي!F231+[1]عقاري!F231+[1]تجارة!F231+[1]نهرين!F231</f>
        <v>0</v>
      </c>
    </row>
    <row r="232" spans="2:6" ht="17.45" hidden="1" customHeight="1" x14ac:dyDescent="0.2">
      <c r="B232" s="8" t="s">
        <v>237</v>
      </c>
      <c r="C232" s="2">
        <f>[1]مركزي!C232+[1]رافدين!C232+[1]رشيد!C232+[1]صناعي!C232+[1]زراعي!C232+[1]عقاري!C232+[1]تجارة!C232+[1]نهرين!C232</f>
        <v>100</v>
      </c>
      <c r="F232" s="45">
        <f>[1]مركزي!F232+[1]رشيد!F232+[1]صناعي!F232+[1]زراعي!F232+[1]عقاري!F232+[1]تجارة!F232+[1]نهرين!F232</f>
        <v>0</v>
      </c>
    </row>
    <row r="233" spans="2:6" ht="17.45" hidden="1" customHeight="1" x14ac:dyDescent="0.2">
      <c r="B233" s="8" t="s">
        <v>238</v>
      </c>
      <c r="C233" s="2">
        <f>[1]مركزي!C233+[1]رافدين!C233+[1]رشيد!C233+[1]صناعي!C233+[1]زراعي!C233+[1]عقاري!C233+[1]تجارة!C233+[1]نهرين!C233</f>
        <v>0</v>
      </c>
      <c r="F233" s="45">
        <f>[1]مركزي!F233+[1]رشيد!F233+[1]صناعي!F233+[1]زراعي!F233+[1]عقاري!F233+[1]تجارة!F233+[1]نهرين!F233</f>
        <v>0</v>
      </c>
    </row>
    <row r="234" spans="2:6" ht="17.45" hidden="1" customHeight="1" x14ac:dyDescent="0.2">
      <c r="B234" s="8" t="s">
        <v>239</v>
      </c>
      <c r="C234" s="2">
        <f>[1]مركزي!C234+[1]رافدين!C234+[1]رشيد!C234+[1]صناعي!C234+[1]زراعي!C234+[1]عقاري!C234+[1]تجارة!C234+[1]نهرين!C234</f>
        <v>0</v>
      </c>
      <c r="F234" s="45">
        <f>[1]مركزي!F234+[1]رشيد!F234+[1]صناعي!F234+[1]زراعي!F234+[1]عقاري!F234+[1]تجارة!F234+[1]نهرين!F234</f>
        <v>0</v>
      </c>
    </row>
    <row r="235" spans="2:6" ht="17.45" hidden="1" customHeight="1" x14ac:dyDescent="0.2">
      <c r="B235" s="8" t="s">
        <v>240</v>
      </c>
      <c r="C235" s="2">
        <f>[1]مركزي!C235+[1]رافدين!C235+[1]رشيد!C235+[1]صناعي!C235+[1]زراعي!C235+[1]عقاري!C235+[1]تجارة!C235+[1]نهرين!C235</f>
        <v>0</v>
      </c>
      <c r="F235" s="45">
        <f>[1]مركزي!F235+[1]رشيد!F235+[1]صناعي!F235+[1]زراعي!F235+[1]عقاري!F235+[1]تجارة!F235+[1]نهرين!F235</f>
        <v>0</v>
      </c>
    </row>
    <row r="236" spans="2:6" ht="17.45" hidden="1" customHeight="1" x14ac:dyDescent="0.2">
      <c r="B236" s="8" t="s">
        <v>241</v>
      </c>
      <c r="C236" s="2">
        <f>[1]مركزي!C236+[1]رافدين!C236+[1]رشيد!C236+[1]صناعي!C236+[1]زراعي!C236+[1]عقاري!C236+[1]تجارة!C236+[1]نهرين!C236</f>
        <v>0</v>
      </c>
      <c r="F236" s="45">
        <f>[1]مركزي!F236+[1]رشيد!F236+[1]صناعي!F236+[1]زراعي!F236+[1]عقاري!F236+[1]تجارة!F236+[1]نهرين!F236</f>
        <v>0</v>
      </c>
    </row>
    <row r="237" spans="2:6" ht="17.45" hidden="1" customHeight="1" x14ac:dyDescent="0.2">
      <c r="B237" s="8" t="s">
        <v>242</v>
      </c>
      <c r="C237" s="2">
        <f>[1]مركزي!C237+[1]رافدين!C237+[1]رشيد!C237+[1]صناعي!C237+[1]زراعي!C237+[1]عقاري!C237+[1]تجارة!C237+[1]نهرين!C237</f>
        <v>0</v>
      </c>
      <c r="F237" s="45">
        <f>[1]مركزي!F237+[1]رشيد!F237+[1]صناعي!F237+[1]زراعي!F237+[1]عقاري!F237+[1]تجارة!F237+[1]نهرين!F237</f>
        <v>0</v>
      </c>
    </row>
    <row r="238" spans="2:6" ht="17.45" hidden="1" customHeight="1" x14ac:dyDescent="0.2">
      <c r="B238" s="8" t="s">
        <v>243</v>
      </c>
      <c r="C238" s="2">
        <f>[1]مركزي!C238+[1]رافدين!C238+[1]رشيد!C238+[1]صناعي!C238+[1]زراعي!C238+[1]عقاري!C238+[1]تجارة!C238+[1]نهرين!C238</f>
        <v>0</v>
      </c>
      <c r="F238" s="45">
        <f>[1]مركزي!F238+[1]رشيد!F238+[1]صناعي!F238+[1]زراعي!F238+[1]عقاري!F238+[1]تجارة!F238+[1]نهرين!F238</f>
        <v>0</v>
      </c>
    </row>
    <row r="239" spans="2:6" ht="17.45" hidden="1" customHeight="1" x14ac:dyDescent="0.2">
      <c r="C239" s="2">
        <f>[1]مركزي!C239+[1]رافدين!C239+[1]رشيد!C239+[1]صناعي!C239+[1]زراعي!C239+[1]عقاري!C239+[1]تجارة!C239+[1]نهرين!C239</f>
        <v>0</v>
      </c>
      <c r="F239" s="45">
        <f>[1]مركزي!F239+[1]رشيد!F239+[1]صناعي!F239+[1]زراعي!F239+[1]عقاري!F239+[1]تجارة!F239+[1]نهرين!F239</f>
        <v>0</v>
      </c>
    </row>
    <row r="240" spans="2:6" ht="17.45" hidden="1" customHeight="1" x14ac:dyDescent="0.2">
      <c r="C240" s="2">
        <f>[1]مركزي!C240+[1]رافدين!C240+[1]رشيد!C240+[1]صناعي!C240+[1]زراعي!C240+[1]عقاري!C240+[1]تجارة!C240+[1]نهرين!C240</f>
        <v>0</v>
      </c>
      <c r="F240" s="45">
        <f>[1]مركزي!F240+[1]رشيد!F240+[1]صناعي!F240+[1]زراعي!F240+[1]عقاري!F240+[1]تجارة!F240+[1]نهرين!F240</f>
        <v>0</v>
      </c>
    </row>
    <row r="241" spans="2:6" ht="17.45" hidden="1" customHeight="1" x14ac:dyDescent="0.2">
      <c r="B241" s="47" t="s">
        <v>34</v>
      </c>
      <c r="C241" s="2">
        <f>[1]مركزي!C241+[1]رافدين!C241+[1]رشيد!C241+[1]صناعي!C241+[1]زراعي!C241+[1]عقاري!C241+[1]تجارة!C241+[1]نهرين!C241</f>
        <v>86875987</v>
      </c>
      <c r="F241" s="45">
        <f>[1]مركزي!F241+[1]رشيد!F241+[1]صناعي!F241+[1]زراعي!F241+[1]عقاري!F241+[1]تجارة!F241+[1]نهرين!F241</f>
        <v>0</v>
      </c>
    </row>
    <row r="242" spans="2:6" ht="17.45" hidden="1" customHeight="1" x14ac:dyDescent="0.2">
      <c r="B242" s="8" t="s">
        <v>244</v>
      </c>
      <c r="C242" s="2">
        <f>[1]مركزي!C242+[1]رافدين!C242+[1]رشيد!C242+[1]صناعي!C242+[1]زراعي!C242+[1]عقاري!C242+[1]تجارة!C242+[1]نهرين!C242</f>
        <v>60625408</v>
      </c>
      <c r="F242" s="45">
        <f>[1]مركزي!F242+[1]رشيد!F242+[1]صناعي!F242+[1]زراعي!F242+[1]عقاري!F242+[1]تجارة!F242+[1]نهرين!F242</f>
        <v>0</v>
      </c>
    </row>
    <row r="243" spans="2:6" ht="17.45" hidden="1" customHeight="1" x14ac:dyDescent="0.2">
      <c r="B243" s="8" t="s">
        <v>245</v>
      </c>
      <c r="C243" s="2">
        <f>[1]مركزي!C243+[1]رافدين!C243+[1]رشيد!C243+[1]صناعي!C243+[1]زراعي!C243+[1]عقاري!C243+[1]تجارة!C243+[1]نهرين!C243</f>
        <v>25551652</v>
      </c>
      <c r="F243" s="45">
        <f>[1]مركزي!F243+[1]رشيد!F243+[1]صناعي!F243+[1]زراعي!F243+[1]عقاري!F243+[1]تجارة!F243+[1]نهرين!F243</f>
        <v>0</v>
      </c>
    </row>
    <row r="244" spans="2:6" ht="17.45" hidden="1" customHeight="1" x14ac:dyDescent="0.2">
      <c r="B244" s="8" t="s">
        <v>246</v>
      </c>
      <c r="C244" s="2">
        <f>[1]مركزي!C244+[1]رافدين!C244+[1]رشيد!C244+[1]صناعي!C244+[1]زراعي!C244+[1]عقاري!C244+[1]تجارة!C244+[1]نهرين!C244</f>
        <v>0</v>
      </c>
      <c r="F244" s="45">
        <f>[1]مركزي!F244+[1]رشيد!F244+[1]صناعي!F244+[1]زراعي!F244+[1]عقاري!F244+[1]تجارة!F244+[1]نهرين!F244</f>
        <v>0</v>
      </c>
    </row>
    <row r="245" spans="2:6" ht="17.45" hidden="1" customHeight="1" x14ac:dyDescent="0.2">
      <c r="B245" s="8" t="s">
        <v>232</v>
      </c>
      <c r="C245" s="2">
        <f>[1]مركزي!C245+[1]رافدين!C245+[1]رشيد!C245+[1]صناعي!C245+[1]زراعي!C245+[1]عقاري!C245+[1]تجارة!C245+[1]نهرين!C245</f>
        <v>0</v>
      </c>
      <c r="F245" s="45">
        <f>[1]مركزي!F245+[1]رشيد!F245+[1]صناعي!F245+[1]زراعي!F245+[1]عقاري!F245+[1]تجارة!F245+[1]نهرين!F245</f>
        <v>0</v>
      </c>
    </row>
    <row r="246" spans="2:6" ht="17.45" hidden="1" customHeight="1" x14ac:dyDescent="0.2">
      <c r="B246" s="8" t="s">
        <v>247</v>
      </c>
      <c r="C246" s="2">
        <f>[1]مركزي!C246+[1]رافدين!C246+[1]رشيد!C246+[1]صناعي!C246+[1]زراعي!C246+[1]عقاري!C246+[1]تجارة!C246+[1]نهرين!C246</f>
        <v>0</v>
      </c>
      <c r="F246" s="45">
        <f>[1]مركزي!F246+[1]رشيد!F246+[1]صناعي!F246+[1]زراعي!F246+[1]عقاري!F246+[1]تجارة!F246+[1]نهرين!F246</f>
        <v>0</v>
      </c>
    </row>
    <row r="247" spans="2:6" ht="17.45" hidden="1" customHeight="1" x14ac:dyDescent="0.2">
      <c r="B247" s="8" t="s">
        <v>248</v>
      </c>
      <c r="C247" s="2">
        <f>[1]مركزي!C247+[1]رافدين!C247+[1]رشيد!C247+[1]صناعي!C247+[1]زراعي!C247+[1]عقاري!C247+[1]تجارة!C247+[1]نهرين!C247</f>
        <v>4005749600</v>
      </c>
      <c r="F247" s="45">
        <f>[1]مركزي!F247+[1]رشيد!F247+[1]صناعي!F247+[1]زراعي!F247+[1]عقاري!F247+[1]تجارة!F247+[1]نهرين!F247</f>
        <v>0</v>
      </c>
    </row>
    <row r="248" spans="2:6" ht="17.45" hidden="1" customHeight="1" x14ac:dyDescent="0.2">
      <c r="B248" s="8" t="s">
        <v>249</v>
      </c>
      <c r="C248" s="2">
        <f>[1]مركزي!C248+[1]رافدين!C248+[1]رشيد!C248+[1]صناعي!C248+[1]زراعي!C248+[1]عقاري!C248+[1]تجارة!C248+[1]نهرين!C248</f>
        <v>174356657</v>
      </c>
      <c r="F248" s="45">
        <f>[1]مركزي!F248+[1]رشيد!F248+[1]صناعي!F248+[1]زراعي!F248+[1]عقاري!F248+[1]تجارة!F248+[1]نهرين!F248</f>
        <v>0</v>
      </c>
    </row>
    <row r="249" spans="2:6" ht="17.45" hidden="1" customHeight="1" x14ac:dyDescent="0.2">
      <c r="B249" s="8" t="s">
        <v>250</v>
      </c>
      <c r="C249" s="2">
        <f>[1]مركزي!C249+[1]رافدين!C249+[1]رشيد!C249+[1]صناعي!C249+[1]زراعي!C249+[1]عقاري!C249+[1]تجارة!C249+[1]نهرين!C249</f>
        <v>49564</v>
      </c>
      <c r="F249" s="45">
        <f>[1]مركزي!F249+[1]رشيد!F249+[1]صناعي!F249+[1]زراعي!F249+[1]عقاري!F249+[1]تجارة!F249+[1]نهرين!F249</f>
        <v>0</v>
      </c>
    </row>
    <row r="250" spans="2:6" ht="17.45" hidden="1" customHeight="1" x14ac:dyDescent="0.2">
      <c r="C250" s="2">
        <f>[1]مركزي!C250+[1]رافدين!C250+[1]رشيد!C250+[1]صناعي!C250+[1]زراعي!C250+[1]عقاري!C250+[1]تجارة!C250+[1]نهرين!C250</f>
        <v>0</v>
      </c>
      <c r="F250" s="45">
        <f>[1]مركزي!F250+[1]رشيد!F250+[1]صناعي!F250+[1]زراعي!F250+[1]عقاري!F250+[1]تجارة!F250+[1]نهرين!F250</f>
        <v>0</v>
      </c>
    </row>
    <row r="251" spans="2:6" ht="17.45" hidden="1" customHeight="1" x14ac:dyDescent="0.2">
      <c r="B251" s="47" t="s">
        <v>38</v>
      </c>
      <c r="C251" s="2">
        <f>[1]مركزي!C251+[1]رافدين!C251+[1]رشيد!C251+[1]صناعي!C251+[1]زراعي!C251+[1]عقاري!C251+[1]تجارة!C251+[1]نهرين!C251</f>
        <v>1000089</v>
      </c>
      <c r="F251" s="45">
        <f>[1]مركزي!F251+[1]رشيد!F251+[1]صناعي!F251+[1]زراعي!F251+[1]عقاري!F251+[1]تجارة!F251+[1]نهرين!F251</f>
        <v>0</v>
      </c>
    </row>
    <row r="252" spans="2:6" ht="17.45" hidden="1" customHeight="1" x14ac:dyDescent="0.2">
      <c r="B252" s="8" t="s">
        <v>251</v>
      </c>
      <c r="C252" s="2">
        <f>[1]مركزي!C252+[1]رافدين!C252+[1]رشيد!C252+[1]صناعي!C252+[1]زراعي!C252+[1]عقاري!C252+[1]تجارة!C252+[1]نهرين!C252</f>
        <v>0</v>
      </c>
      <c r="F252" s="45">
        <f>[1]مركزي!F252+[1]رشيد!F252+[1]صناعي!F252+[1]زراعي!F252+[1]عقاري!F252+[1]تجارة!F252+[1]نهرين!F252</f>
        <v>0</v>
      </c>
    </row>
    <row r="253" spans="2:6" ht="17.45" hidden="1" customHeight="1" x14ac:dyDescent="0.2">
      <c r="B253" s="8" t="s">
        <v>252</v>
      </c>
      <c r="C253" s="2">
        <f>[1]مركزي!C253+[1]رافدين!C253+[1]رشيد!C253+[1]صناعي!C253+[1]زراعي!C253+[1]عقاري!C253+[1]تجارة!C253+[1]نهرين!C253</f>
        <v>0</v>
      </c>
      <c r="F253" s="45">
        <f>[1]مركزي!F253+[1]رشيد!F253+[1]صناعي!F253+[1]زراعي!F253+[1]عقاري!F253+[1]تجارة!F253+[1]نهرين!F253</f>
        <v>0</v>
      </c>
    </row>
    <row r="254" spans="2:6" ht="17.45" hidden="1" customHeight="1" x14ac:dyDescent="0.2">
      <c r="B254" s="8" t="s">
        <v>253</v>
      </c>
      <c r="C254" s="2">
        <f>[1]مركزي!C254+[1]رافدين!C254+[1]رشيد!C254+[1]صناعي!C254+[1]زراعي!C254+[1]عقاري!C254+[1]تجارة!C254+[1]نهرين!C254</f>
        <v>0</v>
      </c>
      <c r="F254" s="45">
        <f>[1]مركزي!F254+[1]رشيد!F254+[1]صناعي!F254+[1]زراعي!F254+[1]عقاري!F254+[1]تجارة!F254+[1]نهرين!F254</f>
        <v>0</v>
      </c>
    </row>
    <row r="255" spans="2:6" ht="17.45" hidden="1" customHeight="1" x14ac:dyDescent="0.2">
      <c r="B255" s="8" t="s">
        <v>254</v>
      </c>
      <c r="C255" s="2">
        <f>[1]مركزي!C255+[1]رافدين!C255+[1]رشيد!C255+[1]صناعي!C255+[1]زراعي!C255+[1]عقاري!C255+[1]تجارة!C255+[1]نهرين!C255</f>
        <v>404683443</v>
      </c>
      <c r="F255" s="45">
        <f>[1]مركزي!F255+[1]رشيد!F255+[1]صناعي!F255+[1]زراعي!F255+[1]عقاري!F255+[1]تجارة!F255+[1]نهرين!F255</f>
        <v>0</v>
      </c>
    </row>
    <row r="256" spans="2:6" ht="17.45" hidden="1" customHeight="1" x14ac:dyDescent="0.2">
      <c r="B256" s="8" t="s">
        <v>255</v>
      </c>
      <c r="C256" s="2">
        <f>[1]مركزي!C256+[1]رافدين!C256+[1]رشيد!C256+[1]صناعي!C256+[1]زراعي!C256+[1]عقاري!C256+[1]تجارة!C256+[1]نهرين!C256</f>
        <v>0</v>
      </c>
      <c r="F256" s="45">
        <f>[1]مركزي!F256+[1]رشيد!F256+[1]صناعي!F256+[1]زراعي!F256+[1]عقاري!F256+[1]تجارة!F256+[1]نهرين!F256</f>
        <v>0</v>
      </c>
    </row>
    <row r="257" spans="2:6" ht="17.45" hidden="1" customHeight="1" x14ac:dyDescent="0.2">
      <c r="C257" s="2">
        <f>[1]مركزي!C257+[1]رافدين!C257+[1]رشيد!C257+[1]صناعي!C257+[1]زراعي!C257+[1]عقاري!C257+[1]تجارة!C257+[1]نهرين!C257</f>
        <v>0</v>
      </c>
      <c r="F257" s="45">
        <f>[1]مركزي!F257+[1]رشيد!F257+[1]صناعي!F257+[1]زراعي!F257+[1]عقاري!F257+[1]تجارة!F257+[1]نهرين!F257</f>
        <v>3230239</v>
      </c>
    </row>
    <row r="258" spans="2:6" ht="17.45" hidden="1" customHeight="1" x14ac:dyDescent="0.2">
      <c r="C258" s="2">
        <f>[1]مركزي!C258+[1]رافدين!C258+[1]رشيد!C258+[1]صناعي!C258+[1]زراعي!C258+[1]عقاري!C258+[1]تجارة!C258+[1]نهرين!C258</f>
        <v>0</v>
      </c>
      <c r="F258" s="45">
        <f>[1]مركزي!F258+[1]رشيد!F258+[1]صناعي!F258+[1]زراعي!F258+[1]عقاري!F258+[1]تجارة!F258+[1]نهرين!F258</f>
        <v>0</v>
      </c>
    </row>
    <row r="259" spans="2:6" ht="17.45" hidden="1" customHeight="1" x14ac:dyDescent="0.2">
      <c r="B259" s="49" t="s">
        <v>46</v>
      </c>
      <c r="C259" s="2">
        <f>[1]مركزي!C259+[1]رافدين!C259+[1]رشيد!C259+[1]صناعي!C259+[1]زراعي!C259+[1]عقاري!C259+[1]تجارة!C259+[1]نهرين!C259</f>
        <v>10759043</v>
      </c>
      <c r="F259" s="45">
        <f>[1]مركزي!F259+[1]رشيد!F259+[1]صناعي!F259+[1]زراعي!F259+[1]عقاري!F259+[1]تجارة!F259+[1]نهرين!F259</f>
        <v>0</v>
      </c>
    </row>
    <row r="260" spans="2:6" ht="17.45" hidden="1" customHeight="1" x14ac:dyDescent="0.2">
      <c r="B260" s="8" t="s">
        <v>256</v>
      </c>
      <c r="C260" s="2">
        <f>[1]مركزي!C260+[1]رافدين!C260+[1]رشيد!C260+[1]صناعي!C260+[1]زراعي!C260+[1]عقاري!C260+[1]تجارة!C260+[1]نهرين!C260</f>
        <v>0</v>
      </c>
      <c r="F260" s="45">
        <f>[1]مركزي!F260+[1]رشيد!F260+[1]صناعي!F260+[1]زراعي!F260+[1]عقاري!F260+[1]تجارة!F260+[1]نهرين!F260</f>
        <v>0</v>
      </c>
    </row>
    <row r="261" spans="2:6" ht="17.45" hidden="1" customHeight="1" x14ac:dyDescent="0.2">
      <c r="B261" s="8" t="s">
        <v>228</v>
      </c>
      <c r="C261" s="2">
        <f>[1]مركزي!C261+[1]رافدين!C261+[1]رشيد!C261+[1]صناعي!C261+[1]زراعي!C261+[1]عقاري!C261+[1]تجارة!C261+[1]نهرين!C261</f>
        <v>0</v>
      </c>
      <c r="F261" s="45">
        <f>[1]مركزي!F261+[1]رشيد!F261+[1]صناعي!F261+[1]زراعي!F261+[1]عقاري!F261+[1]تجارة!F261+[1]نهرين!F261</f>
        <v>0</v>
      </c>
    </row>
    <row r="262" spans="2:6" ht="17.45" hidden="1" customHeight="1" x14ac:dyDescent="0.2">
      <c r="B262" s="8" t="s">
        <v>230</v>
      </c>
      <c r="C262" s="2">
        <f>[1]مركزي!C262+[1]رافدين!C262+[1]رشيد!C262+[1]صناعي!C262+[1]زراعي!C262+[1]عقاري!C262+[1]تجارة!C262+[1]نهرين!C262</f>
        <v>0</v>
      </c>
      <c r="F262" s="45">
        <f>[1]مركزي!F262+[1]رشيد!F262+[1]صناعي!F262+[1]زراعي!F262+[1]عقاري!F262+[1]تجارة!F262+[1]نهرين!F262</f>
        <v>0</v>
      </c>
    </row>
    <row r="263" spans="2:6" ht="17.45" hidden="1" customHeight="1" x14ac:dyDescent="0.2">
      <c r="C263" s="2">
        <f>[1]مركزي!C263+[1]رافدين!C263+[1]رشيد!C263+[1]صناعي!C263+[1]زراعي!C263+[1]عقاري!C263+[1]تجارة!C263+[1]نهرين!C263</f>
        <v>0</v>
      </c>
      <c r="F263" s="45">
        <f>[1]مركزي!F263+[1]رشيد!F263+[1]صناعي!F263+[1]زراعي!F263+[1]عقاري!F263+[1]تجارة!F263+[1]نهرين!F263</f>
        <v>0</v>
      </c>
    </row>
    <row r="264" spans="2:6" ht="17.45" hidden="1" customHeight="1" x14ac:dyDescent="0.2">
      <c r="B264" s="47" t="s">
        <v>48</v>
      </c>
      <c r="C264" s="2">
        <f>[1]مركزي!C264+[1]رافدين!C264+[1]رشيد!C264+[1]صناعي!C264+[1]زراعي!C264+[1]عقاري!C264+[1]تجارة!C264+[1]نهرين!C264</f>
        <v>0</v>
      </c>
      <c r="F264" s="45">
        <f>[1]مركزي!F264+[1]رشيد!F264+[1]صناعي!F264+[1]زراعي!F264+[1]عقاري!F264+[1]تجارة!F264+[1]نهرين!F264</f>
        <v>0</v>
      </c>
    </row>
    <row r="265" spans="2:6" ht="17.45" hidden="1" customHeight="1" x14ac:dyDescent="0.2">
      <c r="B265" s="8" t="s">
        <v>257</v>
      </c>
      <c r="C265" s="2">
        <f>[1]مركزي!C265+[1]رافدين!C265+[1]رشيد!C265+[1]صناعي!C265+[1]زراعي!C265+[1]عقاري!C265+[1]تجارة!C265+[1]نهرين!C265</f>
        <v>0</v>
      </c>
      <c r="F265" s="45">
        <f>[1]مركزي!F265+[1]رشيد!F265+[1]صناعي!F265+[1]زراعي!F265+[1]عقاري!F265+[1]تجارة!F265+[1]نهرين!F265</f>
        <v>0</v>
      </c>
    </row>
    <row r="266" spans="2:6" ht="17.45" hidden="1" customHeight="1" x14ac:dyDescent="0.2">
      <c r="B266" s="8" t="s">
        <v>258</v>
      </c>
      <c r="C266" s="2">
        <f>[1]مركزي!C266+[1]رافدين!C266+[1]رشيد!C266+[1]صناعي!C266+[1]زراعي!C266+[1]عقاري!C266+[1]تجارة!C266+[1]نهرين!C266</f>
        <v>0</v>
      </c>
      <c r="F266" s="45">
        <f>[1]مركزي!F266+[1]رشيد!F266+[1]صناعي!F266+[1]زراعي!F266+[1]عقاري!F266+[1]تجارة!F266+[1]نهرين!F266</f>
        <v>0</v>
      </c>
    </row>
    <row r="267" spans="2:6" ht="17.45" hidden="1" customHeight="1" x14ac:dyDescent="0.2">
      <c r="B267" s="8" t="s">
        <v>259</v>
      </c>
      <c r="C267" s="2">
        <f>[1]مركزي!C267+[1]رافدين!C267+[1]رشيد!C267+[1]صناعي!C267+[1]زراعي!C267+[1]عقاري!C267+[1]تجارة!C267+[1]نهرين!C267</f>
        <v>0</v>
      </c>
      <c r="F267" s="45">
        <f>[1]مركزي!F267+[1]رشيد!F267+[1]صناعي!F267+[1]زراعي!F267+[1]عقاري!F267+[1]تجارة!F267+[1]نهرين!F267</f>
        <v>0</v>
      </c>
    </row>
    <row r="268" spans="2:6" ht="17.45" hidden="1" customHeight="1" x14ac:dyDescent="0.2">
      <c r="B268" s="8" t="s">
        <v>260</v>
      </c>
      <c r="C268" s="2">
        <f>[1]مركزي!C268+[1]رافدين!C268+[1]رشيد!C268+[1]صناعي!C268+[1]زراعي!C268+[1]عقاري!C268+[1]تجارة!C268+[1]نهرين!C268</f>
        <v>0</v>
      </c>
      <c r="F268" s="45">
        <f>[1]مركزي!F268+[1]رشيد!F268+[1]صناعي!F268+[1]زراعي!F268+[1]عقاري!F268+[1]تجارة!F268+[1]نهرين!F268</f>
        <v>0</v>
      </c>
    </row>
    <row r="269" spans="2:6" ht="17.45" hidden="1" customHeight="1" x14ac:dyDescent="0.2">
      <c r="B269" s="8" t="s">
        <v>261</v>
      </c>
      <c r="C269" s="2">
        <f>[1]مركزي!C269+[1]رافدين!C269+[1]رشيد!C269+[1]صناعي!C269+[1]زراعي!C269+[1]عقاري!C269+[1]تجارة!C269+[1]نهرين!C269</f>
        <v>0</v>
      </c>
      <c r="F269" s="45">
        <f>[1]مركزي!F269+[1]رشيد!F269+[1]صناعي!F269+[1]زراعي!F269+[1]عقاري!F269+[1]تجارة!F269+[1]نهرين!F269</f>
        <v>0</v>
      </c>
    </row>
    <row r="270" spans="2:6" ht="17.45" hidden="1" customHeight="1" x14ac:dyDescent="0.2">
      <c r="B270" s="8" t="s">
        <v>178</v>
      </c>
      <c r="C270" s="2">
        <f>[1]مركزي!C270+[1]رافدين!C270+[1]رشيد!C270+[1]صناعي!C270+[1]زراعي!C270+[1]عقاري!C270+[1]تجارة!C270+[1]نهرين!C270</f>
        <v>0</v>
      </c>
      <c r="F270" s="45">
        <f>[1]مركزي!F270+[1]رشيد!F270+[1]صناعي!F270+[1]زراعي!F270+[1]عقاري!F270+[1]تجارة!F270+[1]نهرين!F270</f>
        <v>0</v>
      </c>
    </row>
    <row r="271" spans="2:6" ht="17.45" hidden="1" customHeight="1" x14ac:dyDescent="0.2">
      <c r="B271" s="8" t="s">
        <v>180</v>
      </c>
      <c r="C271" s="2">
        <f>[1]مركزي!C271+[1]رافدين!C271+[1]رشيد!C271+[1]صناعي!C271+[1]زراعي!C271+[1]عقاري!C271+[1]تجارة!C271+[1]نهرين!C271</f>
        <v>0</v>
      </c>
      <c r="F271" s="45">
        <f>[1]مركزي!F271+[1]رشيد!F271+[1]صناعي!F271+[1]زراعي!F271+[1]عقاري!F271+[1]تجارة!F271+[1]نهرين!F271</f>
        <v>0</v>
      </c>
    </row>
    <row r="272" spans="2:6" ht="17.45" hidden="1" customHeight="1" x14ac:dyDescent="0.2">
      <c r="B272" s="8" t="s">
        <v>262</v>
      </c>
      <c r="C272" s="2">
        <f>[1]مركزي!C272+[1]رافدين!C272+[1]رشيد!C272+[1]صناعي!C272+[1]زراعي!C272+[1]عقاري!C272+[1]تجارة!C272+[1]نهرين!C272</f>
        <v>37014216</v>
      </c>
      <c r="F272" s="45">
        <f>[1]مركزي!F272+[1]رشيد!F272+[1]صناعي!F272+[1]زراعي!F272+[1]عقاري!F272+[1]تجارة!F272+[1]نهرين!F272</f>
        <v>0</v>
      </c>
    </row>
    <row r="273" spans="2:6" ht="17.45" hidden="1" customHeight="1" x14ac:dyDescent="0.2">
      <c r="B273" s="8" t="s">
        <v>263</v>
      </c>
      <c r="C273" s="2">
        <f>[1]مركزي!C273+[1]رافدين!C273+[1]رشيد!C273+[1]صناعي!C273+[1]زراعي!C273+[1]عقاري!C273+[1]تجارة!C273+[1]نهرين!C273</f>
        <v>446783</v>
      </c>
      <c r="F273" s="45">
        <f>[1]مركزي!F273+[1]رشيد!F273+[1]صناعي!F273+[1]زراعي!F273+[1]عقاري!F273+[1]تجارة!F273+[1]نهرين!F273</f>
        <v>0</v>
      </c>
    </row>
    <row r="274" spans="2:6" ht="17.45" hidden="1" customHeight="1" x14ac:dyDescent="0.2">
      <c r="C274" s="2">
        <f>[1]مركزي!C274+[1]رافدين!C274+[1]رشيد!C274+[1]صناعي!C274+[1]زراعي!C274+[1]عقاري!C274+[1]تجارة!C274+[1]نهرين!C274</f>
        <v>0</v>
      </c>
      <c r="F274" s="45">
        <f>[1]مركزي!F274+[1]رشيد!F274+[1]صناعي!F274+[1]زراعي!F274+[1]عقاري!F274+[1]تجارة!F274+[1]نهرين!F274</f>
        <v>0</v>
      </c>
    </row>
    <row r="275" spans="2:6" ht="17.45" hidden="1" customHeight="1" x14ac:dyDescent="0.2">
      <c r="B275" s="49" t="s">
        <v>36</v>
      </c>
      <c r="C275" s="2">
        <f>[1]مركزي!C275+[1]رافدين!C275+[1]رشيد!C275+[1]صناعي!C275+[1]زراعي!C275+[1]عقاري!C275+[1]تجارة!C275+[1]نهرين!C275</f>
        <v>2468196760</v>
      </c>
      <c r="F275" s="45">
        <f>[1]مركزي!F275+[1]رشيد!F275+[1]صناعي!F275+[1]زراعي!F275+[1]عقاري!F275+[1]تجارة!F275+[1]نهرين!F275</f>
        <v>0</v>
      </c>
    </row>
    <row r="276" spans="2:6" ht="17.45" hidden="1" customHeight="1" x14ac:dyDescent="0.2">
      <c r="B276" s="8" t="s">
        <v>36</v>
      </c>
      <c r="C276" s="2">
        <f>[1]مركزي!C276+[1]رافدين!C276+[1]رشيد!C276+[1]صناعي!C276+[1]زراعي!C276+[1]عقاري!C276+[1]تجارة!C276+[1]نهرين!C276</f>
        <v>0</v>
      </c>
      <c r="F276" s="45">
        <f>[1]مركزي!F276+[1]رشيد!F276+[1]صناعي!F276+[1]زراعي!F276+[1]عقاري!F276+[1]تجارة!F276+[1]نهرين!F276</f>
        <v>0</v>
      </c>
    </row>
    <row r="277" spans="2:6" ht="17.45" hidden="1" customHeight="1" x14ac:dyDescent="0.2">
      <c r="C277" s="2">
        <f>[1]مركزي!C277+[1]رافدين!C277+[1]رشيد!C277+[1]صناعي!C277+[1]زراعي!C277+[1]عقاري!C277+[1]تجارة!C277+[1]نهرين!C277</f>
        <v>0</v>
      </c>
      <c r="F277" s="45">
        <f>[1]مركزي!F277+[1]رشيد!F277+[1]صناعي!F277+[1]زراعي!F277+[1]عقاري!F277+[1]تجارة!F277+[1]نهرين!F277</f>
        <v>0</v>
      </c>
    </row>
    <row r="278" spans="2:6" ht="17.45" hidden="1" customHeight="1" x14ac:dyDescent="0.2">
      <c r="B278" s="50" t="s">
        <v>264</v>
      </c>
      <c r="C278" s="2">
        <f>[1]مركزي!C278+[1]رافدين!C278+[1]رشيد!C278+[1]صناعي!C278+[1]زراعي!C278+[1]عقاري!C278+[1]تجارة!C278+[1]نهرين!C278</f>
        <v>0</v>
      </c>
      <c r="F278" s="45">
        <f>[1]مركزي!F278+[1]رشيد!F278+[1]صناعي!F278+[1]زراعي!F278+[1]عقاري!F278+[1]تجارة!F278+[1]نهرين!F278</f>
        <v>0</v>
      </c>
    </row>
    <row r="279" spans="2:6" ht="17.45" hidden="1" customHeight="1" x14ac:dyDescent="0.2">
      <c r="B279" s="8" t="s">
        <v>265</v>
      </c>
      <c r="C279" s="2">
        <f>[1]مركزي!C279+[1]رافدين!C279+[1]رشيد!C279+[1]صناعي!C279+[1]زراعي!C279+[1]عقاري!C279+[1]تجارة!C279+[1]نهرين!C279</f>
        <v>0</v>
      </c>
      <c r="F279" s="45">
        <f>[1]مركزي!F279+[1]رشيد!F279+[1]صناعي!F279+[1]زراعي!F279+[1]عقاري!F279+[1]تجارة!F279+[1]نهرين!F279</f>
        <v>0</v>
      </c>
    </row>
    <row r="280" spans="2:6" ht="17.45" hidden="1" customHeight="1" x14ac:dyDescent="0.2">
      <c r="B280" s="8" t="s">
        <v>266</v>
      </c>
      <c r="C280" s="2">
        <f>[1]مركزي!C280+[1]رافدين!C280+[1]رشيد!C280+[1]صناعي!C280+[1]زراعي!C280+[1]عقاري!C280+[1]تجارة!C280+[1]نهرين!C280</f>
        <v>0</v>
      </c>
      <c r="F280" s="45">
        <f>[1]مركزي!F280+[1]رشيد!F280+[1]صناعي!F280+[1]زراعي!F280+[1]عقاري!F280+[1]تجارة!F280+[1]نهرين!F280</f>
        <v>0</v>
      </c>
    </row>
    <row r="281" spans="2:6" ht="17.45" hidden="1" customHeight="1" x14ac:dyDescent="0.2">
      <c r="B281" s="8" t="s">
        <v>267</v>
      </c>
      <c r="C281" s="2">
        <f>[1]مركزي!C281+[1]رافدين!C281+[1]رشيد!C281+[1]صناعي!C281+[1]زراعي!C281+[1]عقاري!C281+[1]تجارة!C281+[1]نهرين!C281</f>
        <v>50674930</v>
      </c>
      <c r="F281" s="45">
        <f>[1]مركزي!F281+[1]رشيد!F281+[1]صناعي!F281+[1]زراعي!F281+[1]عقاري!F281+[1]تجارة!F281+[1]نهرين!F281</f>
        <v>0</v>
      </c>
    </row>
    <row r="282" spans="2:6" ht="17.45" hidden="1" customHeight="1" x14ac:dyDescent="0.2">
      <c r="B282" s="8" t="s">
        <v>268</v>
      </c>
      <c r="C282" s="2">
        <f>[1]مركزي!C282+[1]رافدين!C282+[1]رشيد!C282+[1]صناعي!C282+[1]زراعي!C282+[1]عقاري!C282+[1]تجارة!C282+[1]نهرين!C282</f>
        <v>0</v>
      </c>
      <c r="F282" s="45">
        <f>[1]مركزي!F282+[1]رشيد!F282+[1]صناعي!F282+[1]زراعي!F282+[1]عقاري!F282+[1]تجارة!F282+[1]نهرين!F282</f>
        <v>0</v>
      </c>
    </row>
    <row r="283" spans="2:6" ht="17.45" hidden="1" customHeight="1" x14ac:dyDescent="0.2">
      <c r="C283" s="2">
        <f>[1]مركزي!C283+[1]رافدين!C283+[1]رشيد!C283+[1]صناعي!C283+[1]زراعي!C283+[1]عقاري!C283+[1]تجارة!C283+[1]نهرين!C283</f>
        <v>0</v>
      </c>
      <c r="F283" s="45">
        <f>[1]مركزي!F283+[1]رشيد!F283+[1]صناعي!F283+[1]زراعي!F283+[1]عقاري!F283+[1]تجارة!F283+[1]نهرين!F283</f>
        <v>0</v>
      </c>
    </row>
    <row r="284" spans="2:6" ht="17.45" hidden="1" customHeight="1" x14ac:dyDescent="0.2">
      <c r="C284" s="2">
        <f>[1]مركزي!C284+[1]رافدين!C284+[1]رشيد!C284+[1]صناعي!C284+[1]زراعي!C284+[1]عقاري!C284+[1]تجارة!C284+[1]نهرين!C284</f>
        <v>0</v>
      </c>
    </row>
    <row r="285" spans="2:6" ht="17.45" hidden="1" customHeight="1" x14ac:dyDescent="0.2">
      <c r="C285" s="2">
        <f>[1]مركزي!C285+[1]رافدين!C285+[1]رشيد!C285+[1]صناعي!C285+[1]زراعي!C285+[1]عقاري!C285+[1]تجارة!C285+[1]نهرين!C285</f>
        <v>0</v>
      </c>
    </row>
    <row r="286" spans="2:6" ht="17.45" hidden="1" customHeight="1" x14ac:dyDescent="0.2">
      <c r="C286" s="2">
        <f>[1]مركزي!C286+[1]رافدين!C286+[1]رشيد!C286+[1]صناعي!C286+[1]زراعي!C286+[1]عقاري!C286+[1]تجارة!C286+[1]نهرين!C286</f>
        <v>0</v>
      </c>
      <c r="F286" s="22">
        <f>F21+F25</f>
        <v>4598246331</v>
      </c>
    </row>
    <row r="287" spans="2:6" ht="17.45" hidden="1" customHeight="1" x14ac:dyDescent="0.2">
      <c r="C287" s="2">
        <f>[1]مركزي!C287+[1]رافدين!C287+[1]رشيد!C287+[1]صناعي!C287+[1]زراعي!C287+[1]عقاري!C287+[1]تجارة!C287+[1]نهرين!C287</f>
        <v>0</v>
      </c>
    </row>
    <row r="288" spans="2:6" ht="17.45" hidden="1" customHeight="1" x14ac:dyDescent="0.2">
      <c r="C288" s="2">
        <f>[1]مركزي!C288+[1]رافدين!C288+[1]رشيد!C288+[1]صناعي!C288+[1]زراعي!C288+[1]عقاري!C288+[1]تجارة!C288+[1]نهرين!C288</f>
        <v>0</v>
      </c>
    </row>
    <row r="289" spans="3:3" ht="17.45" hidden="1" customHeight="1" x14ac:dyDescent="0.2">
      <c r="C289" s="2">
        <f>[1]مركزي!C289+[1]رافدين!C289+[1]رشيد!C289+[1]صناعي!C289+[1]زراعي!C289+[1]عقاري!C289+[1]تجارة!C289+[1]نهرين!C289</f>
        <v>0</v>
      </c>
    </row>
    <row r="290" spans="3:3" ht="17.45" hidden="1" customHeight="1" x14ac:dyDescent="0.2">
      <c r="C290" s="2">
        <f>[1]مركزي!C290+[1]رافدين!C290+[1]رشيد!C290+[1]صناعي!C290+[1]زراعي!C290+[1]عقاري!C290+[1]تجارة!C290+[1]نهرين!C290</f>
        <v>0</v>
      </c>
    </row>
    <row r="291" spans="3:3" ht="17.45" hidden="1" customHeight="1" x14ac:dyDescent="0.2">
      <c r="C291" s="2">
        <f>[1]مركزي!C291+[1]رافدين!C291+[1]رشيد!C291+[1]صناعي!C291+[1]زراعي!C291+[1]عقاري!C291+[1]تجارة!C291+[1]نهرين!C291</f>
        <v>0</v>
      </c>
    </row>
    <row r="292" spans="3:3" ht="17.45" hidden="1" customHeight="1" x14ac:dyDescent="0.2">
      <c r="C292" s="2">
        <f>[1]مركزي!C292+[1]رافدين!C292+[1]رشيد!C292+[1]صناعي!C292+[1]زراعي!C292+[1]عقاري!C292+[1]تجارة!C292+[1]نهرين!C292</f>
        <v>0</v>
      </c>
    </row>
    <row r="293" spans="3:3" ht="17.45" hidden="1" customHeight="1" x14ac:dyDescent="0.2">
      <c r="C293" s="2">
        <f>[1]مركزي!C293+[1]رافدين!C293+[1]رشيد!C293+[1]صناعي!C293+[1]زراعي!C293+[1]عقاري!C293+[1]تجارة!C293+[1]نهرين!C293</f>
        <v>0</v>
      </c>
    </row>
    <row r="294" spans="3:3" ht="17.45" hidden="1" customHeight="1" x14ac:dyDescent="0.2">
      <c r="C294" s="2">
        <f>[1]مركزي!C294+[1]رافدين!C294+[1]رشيد!C294+[1]صناعي!C294+[1]زراعي!C294+[1]عقاري!C294+[1]تجارة!C294+[1]نهرين!C294</f>
        <v>0</v>
      </c>
    </row>
    <row r="295" spans="3:3" ht="17.45" hidden="1" customHeight="1" x14ac:dyDescent="0.2">
      <c r="C295" s="2">
        <f>[1]مركزي!C295+[1]رافدين!C295+[1]رشيد!C295+[1]صناعي!C295+[1]زراعي!C295+[1]عقاري!C295+[1]تجارة!C295+[1]نهرين!C295</f>
        <v>0</v>
      </c>
    </row>
    <row r="296" spans="3:3" ht="17.45" hidden="1" customHeight="1" x14ac:dyDescent="0.2">
      <c r="C296" s="2">
        <f>[1]مركزي!C296+[1]رافدين!C296+[1]رشيد!C296+[1]صناعي!C296+[1]زراعي!C296+[1]عقاري!C296+[1]تجارة!C296+[1]نهرين!C296</f>
        <v>0</v>
      </c>
    </row>
    <row r="297" spans="3:3" ht="17.45" hidden="1" customHeight="1" x14ac:dyDescent="0.2"/>
    <row r="298" spans="3:3" ht="17.45" hidden="1" customHeight="1" x14ac:dyDescent="0.2"/>
  </sheetData>
  <mergeCells count="20">
    <mergeCell ref="A48:B48"/>
    <mergeCell ref="A49:B49"/>
    <mergeCell ref="A42:B42"/>
    <mergeCell ref="A43:B43"/>
    <mergeCell ref="A44:B44"/>
    <mergeCell ref="A45:B45"/>
    <mergeCell ref="A46:B46"/>
    <mergeCell ref="A47:B47"/>
    <mergeCell ref="A36:B36"/>
    <mergeCell ref="A37:D37"/>
    <mergeCell ref="A38:B38"/>
    <mergeCell ref="A39:B39"/>
    <mergeCell ref="A40:B40"/>
    <mergeCell ref="A41:B41"/>
    <mergeCell ref="A1:F1"/>
    <mergeCell ref="A2:B2"/>
    <mergeCell ref="A32:B32"/>
    <mergeCell ref="A33:B33"/>
    <mergeCell ref="A34:B34"/>
    <mergeCell ref="A35:B35"/>
  </mergeCells>
  <printOptions horizontalCentered="1"/>
  <pageMargins left="0.5" right="0.5" top="0.7" bottom="0.63" header="0.75" footer="0.3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75"/>
  <sheetViews>
    <sheetView rightToLeft="1" workbookViewId="0">
      <selection activeCell="G6" sqref="G6"/>
    </sheetView>
  </sheetViews>
  <sheetFormatPr defaultRowHeight="17.45" customHeight="1" x14ac:dyDescent="0.2"/>
  <cols>
    <col min="1" max="1" width="7.28515625" style="22" customWidth="1"/>
    <col min="2" max="2" width="40.140625" style="25" customWidth="1"/>
    <col min="3" max="3" width="15.42578125" style="56" bestFit="1" customWidth="1"/>
    <col min="4" max="4" width="8.5703125" style="22" bestFit="1" customWidth="1"/>
    <col min="5" max="5" width="44.140625" style="25" customWidth="1"/>
    <col min="6" max="6" width="17.28515625" style="56" customWidth="1"/>
    <col min="7" max="7" width="16.7109375" style="22" bestFit="1" customWidth="1"/>
    <col min="8" max="8" width="9.140625" style="22"/>
    <col min="9" max="9" width="24" style="22" bestFit="1" customWidth="1"/>
    <col min="10" max="10" width="84.28515625" style="22" bestFit="1" customWidth="1"/>
    <col min="11" max="16384" width="9.140625" style="22"/>
  </cols>
  <sheetData>
    <row r="1" spans="1:10" ht="17.45" customHeight="1" x14ac:dyDescent="0.2">
      <c r="A1" s="51" t="s">
        <v>269</v>
      </c>
      <c r="B1" s="51"/>
      <c r="C1" s="51"/>
      <c r="D1" s="51"/>
      <c r="E1" s="51"/>
      <c r="F1" s="51"/>
    </row>
    <row r="2" spans="1:10" ht="17.100000000000001" customHeight="1" x14ac:dyDescent="0.2">
      <c r="A2" s="52" t="s">
        <v>353</v>
      </c>
      <c r="B2" s="52"/>
      <c r="C2" s="53"/>
      <c r="D2" s="53"/>
      <c r="E2" s="53"/>
      <c r="F2" s="53"/>
    </row>
    <row r="3" spans="1:10" ht="17.100000000000001" customHeight="1" x14ac:dyDescent="0.2">
      <c r="A3" s="54"/>
      <c r="B3" s="55"/>
      <c r="D3" s="56"/>
      <c r="F3" s="57" t="s">
        <v>1</v>
      </c>
    </row>
    <row r="4" spans="1:10" ht="17.100000000000001" customHeight="1" x14ac:dyDescent="0.2">
      <c r="A4" s="58" t="s">
        <v>270</v>
      </c>
      <c r="B4" s="59" t="s">
        <v>271</v>
      </c>
      <c r="C4" s="58" t="s">
        <v>4</v>
      </c>
      <c r="D4" s="58" t="s">
        <v>270</v>
      </c>
      <c r="E4" s="59" t="s">
        <v>271</v>
      </c>
      <c r="F4" s="60" t="s">
        <v>4</v>
      </c>
      <c r="G4" s="61"/>
    </row>
    <row r="5" spans="1:10" ht="17.100000000000001" customHeight="1" x14ac:dyDescent="0.2">
      <c r="A5" s="62">
        <v>100</v>
      </c>
      <c r="B5" s="21" t="s">
        <v>5</v>
      </c>
      <c r="C5" s="63">
        <f>[1]متحد!C5+[1]تجاري!C5+[1]اسلامي!C5+[1]بغداد!C5+[1]استثمار!C5+[1]أهلي!C5+[1]دجلة!C5+[1]ائتمان!C5+[1]الأقليم!C5+[1]إيلاف!C5+[1]سومر!C5+[1]خليج!C5+[1]الجنوب!C5+[1]الأول!C5+[1]موصل!C5+[1]اشور!C5+[1]منصور!C5+[1]أربيل!C5+'[1]عبر العراق'!C5+[1]تنمية!C5+[1]القرطاس!C5+'[1]الزراعي التركي'!C5+[1]وقفلر!C5+[1]البركة!C5+'[1]ابو ظبي'!C5+[1]القابض!C5+[1]الثقة!C5+[1]نور!C5+[1]جيهان!C5+[1]الطيف!C5+[1]التعاون!C5+[1]العربية!C5+[1]امين!C5+[1]الدولي!C5+[1]العالم!C5+[1]زين!C5+[1]الاوسط!C5+'[1]اسيا العراق'!C5+[1]ستاندرد!C5+[1]بيبلوس!C5+[1]سيتي!C5+[1]الراجح!C5+[1]المشرق!C5+[1]فرنسيك!C5+[1]الأنصاري!C5+[1]المتوسط!C5+[1]ايتش!C5+[1]المعتمد!C5+[1]الوفاق!C5+[1]المستشار!C5+[1]الهدى!C5+[1]الوطني!C5+[1]كونتنتال!C5+[1]عودة!C5+[1]بارسيان!C5+[1]لبنان!C5+[1]مياب!C5+[1]ملي!C5+[1]بيروت!C5+[1]الاتحاد!C5+[1]اللبناني!C5+[1]العطاء!C5+[1]كوردستان!C5+[1]وركاء!C5+[1]بابل!C5+[1]البصرة!C5+[1]الأعتماد!C5+[1]السلام!C5</f>
        <v>11950804848</v>
      </c>
      <c r="D5" s="19">
        <v>2700</v>
      </c>
      <c r="E5" s="64" t="s">
        <v>6</v>
      </c>
      <c r="F5" s="65">
        <f>[1]متحد!F5+[1]تجاري!F5+[1]اسلامي!F5+[1]بغداد!F5+[1]استثمار!F5+[1]أهلي!F5+[1]دجلة!F5+[1]ائتمان!F5+[1]الأقليم!F5+[1]إيلاف!F5+[1]سومر!F5+[1]خليج!F5+[1]الجنوب!F5+[1]الأول!F5+[1]موصل!F5+[1]اشور!F5+[1]منصور!F5+[1]أربيل!F5+'[1]عبر العراق'!F5+[1]تنمية!F5+[1]القرطاس!F5+'[1]الزراعي التركي'!F5+[1]وقفلر!F5+[1]البركة!F5+'[1]ابو ظبي'!F5+[1]القابض!F5+[1]الثقة!F5+[1]نور!F5+[1]جيهان!F5+[1]الطيف!F5+[1]التعاون!F5+[1]العربية!F5+[1]امين!F5+[1]الدولي!F5+[1]العالم!F5+[1]زين!F5+[1]الاوسط!F5+'[1]اسيا العراق'!F5+[1]ستاندرد!F5+[1]بيبلوس!F5+[1]سيتي!F5+[1]الراجح!F5+[1]المشرق!F5+[1]فرنسيك!F5+[1]الأنصاري!F5+[1]المتوسط!F5+[1]ايتش!F5+[1]المعتمد!F5+[1]الوفاق!F5+[1]المستشار!F5+[1]الهدى!F5+[1]الوطني!F5+[1]كونتنتال!F5+[1]عودة!F5+[1]بارسيان!F5+[1]لبنان!F5+[1]مياب!F5+[1]ملي!F5+[1]بيروت!F5+[1]الاتحاد!F5+[1]اللبناني!F5+[1]العطاء!F5+[1]كوردستان!F5+[1]وركاء!F5+[1]بابل!F5+[1]البصرة!F5+[1]الأعتماد!F5+[1]السلام!F5</f>
        <v>1125669196</v>
      </c>
    </row>
    <row r="6" spans="1:10" ht="17.100000000000001" customHeight="1" x14ac:dyDescent="0.2">
      <c r="A6" s="62">
        <v>200</v>
      </c>
      <c r="B6" s="21" t="s">
        <v>272</v>
      </c>
      <c r="C6" s="63">
        <f>[1]متحد!C6+[1]تجاري!C6+[1]اسلامي!C6+[1]بغداد!C6+[1]استثمار!C6+[1]أهلي!C6+[1]دجلة!C6+[1]ائتمان!C6+[1]الأقليم!C6+[1]إيلاف!C6+[1]سومر!C6+[1]خليج!C6+[1]الجنوب!C6+[1]الأول!C6+[1]موصل!C6+[1]اشور!C6+[1]منصور!C6+[1]أربيل!C6+'[1]عبر العراق'!C6+[1]تنمية!C6+[1]القرطاس!C6+'[1]الزراعي التركي'!C6+[1]وقفلر!C6+[1]البركة!C6+'[1]ابو ظبي'!C6+[1]القابض!C6+[1]الثقة!C6+[1]نور!C6+[1]جيهان!C6+[1]الطيف!C6+[1]التعاون!C6+[1]العربية!C6+[1]امين!C6+[1]الدولي!C6+[1]العالم!C6+[1]زين!C6+[1]الاوسط!C6+'[1]اسيا العراق'!C6+[1]ستاندرد!C6+[1]بيبلوس!C6+[1]سيتي!C6+[1]الراجح!C6+[1]المشرق!C6+[1]فرنسيك!C6+[1]الأنصاري!C6+[1]المتوسط!C6+[1]ايتش!C6+[1]المعتمد!C6+[1]الوفاق!C6+[1]المستشار!C6+[1]الهدى!C6+[1]الوطني!C6+[1]كونتنتال!C6+[1]عودة!C6+[1]بارسيان!C6+[1]لبنان!C6+[1]مياب!C6+[1]ملي!C6+[1]بيروت!C6+[1]الاتحاد!C6+[1]اللبناني!C6+[1]العطاء!C6+[1]كوردستان!C6+[1]وركاء!C6+[1]بابل!C6+[1]البصرة!C6+[1]الأعتماد!C6+[1]السلام!C6</f>
        <v>135132485</v>
      </c>
      <c r="D6" s="19">
        <v>2800</v>
      </c>
      <c r="E6" s="21" t="s">
        <v>8</v>
      </c>
      <c r="F6" s="65">
        <f>[1]متحد!F6+[1]تجاري!F6+[1]اسلامي!F6+[1]بغداد!F6+[1]استثمار!F6+[1]أهلي!F6+[1]دجلة!F6+[1]ائتمان!F6+[1]الأقليم!F6+[1]إيلاف!F6+[1]سومر!F6+[1]خليج!F6+[1]الجنوب!F6+[1]الأول!F6+[1]موصل!F6+[1]اشور!F6+[1]منصور!F6+[1]أربيل!F6+'[1]عبر العراق'!F6+[1]تنمية!F6+[1]القرطاس!F6+'[1]الزراعي التركي'!F6+[1]وقفلر!F6+[1]البركة!F6+'[1]ابو ظبي'!F6+[1]القابض!F6+[1]الثقة!F6+[1]نور!F6+[1]جيهان!F6+[1]الطيف!F6+[1]التعاون!F6+[1]العربية!F6+[1]امين!F6+[1]الدولي!F6+[1]العالم!F6+[1]زين!F6+[1]الاوسط!F6+'[1]اسيا العراق'!F6+[1]ستاندرد!F6+[1]بيبلوس!F6+[1]سيتي!F6+[1]الراجح!F6+[1]المشرق!F6+[1]فرنسيك!F6+[1]الأنصاري!F6+[1]المتوسط!F6+[1]ايتش!F6+[1]المعتمد!F6+[1]الوفاق!F6+[1]المستشار!F6+[1]الهدى!F6+[1]الوطني!F6+[1]كونتنتال!F6+[1]عودة!F6+[1]بارسيان!F6+[1]لبنان!F6+[1]مياب!F6+[1]ملي!F6+[1]بيروت!F6+[1]الاتحاد!F6+[1]اللبناني!F6+[1]العطاء!F6+[1]كوردستان!F6+[1]وركاء!F6+[1]بابل!F6+[1]البصرة!F6+[1]الأعتماد!F6+[1]السلام!F6</f>
        <v>26630507939</v>
      </c>
    </row>
    <row r="7" spans="1:10" ht="17.100000000000001" customHeight="1" x14ac:dyDescent="0.2">
      <c r="A7" s="62">
        <v>300</v>
      </c>
      <c r="B7" s="21" t="s">
        <v>273</v>
      </c>
      <c r="C7" s="63">
        <f>[1]متحد!C7+[1]تجاري!C7+[1]اسلامي!C7+[1]بغداد!C7+[1]استثمار!C7+[1]أهلي!C7+[1]دجلة!C7+[1]ائتمان!C7+[1]الأقليم!C7+[1]إيلاف!C7+[1]سومر!C7+[1]خليج!C7+[1]الجنوب!C7+[1]الأول!C7+[1]موصل!C7+[1]اشور!C7+[1]منصور!C7+[1]أربيل!C7+'[1]عبر العراق'!C7+[1]تنمية!C7+[1]القرطاس!C7+'[1]الزراعي التركي'!C7+[1]وقفلر!C7+[1]البركة!C7+'[1]ابو ظبي'!C7+[1]القابض!C7+[1]الثقة!C7+[1]نور!C7+[1]جيهان!C7+[1]الطيف!C7+[1]التعاون!C7+[1]العربية!C7+[1]امين!C7+[1]الدولي!C7+[1]العالم!C7+[1]زين!C7+[1]الاوسط!C7+'[1]اسيا العراق'!C7+[1]ستاندرد!C7+[1]بيبلوس!C7+[1]سيتي!C7+[1]الراجح!C7+[1]المشرق!C7+[1]فرنسيك!C7+[1]الأنصاري!C7+[1]المتوسط!C7+[1]ايتش!C7+[1]المعتمد!C7+[1]الوفاق!C7+[1]المستشار!C7+[1]الهدى!C7+[1]الوطني!C7+[1]كونتنتال!C7+[1]عودة!C7+[1]بارسيان!C7+[1]لبنان!C7+[1]مياب!C7+[1]ملي!C7+[1]بيروت!C7+[1]الاتحاد!C7+[1]اللبناني!C7+[1]العطاء!C7+[1]كوردستان!C7+[1]وركاء!C7+[1]بابل!C7+[1]البصرة!C7+[1]الأعتماد!C7+[1]السلام!C7</f>
        <v>12085937333</v>
      </c>
      <c r="D7" s="19">
        <v>2900</v>
      </c>
      <c r="E7" s="21" t="s">
        <v>274</v>
      </c>
      <c r="F7" s="65">
        <f>[1]متحد!F7+[1]تجاري!F7+[1]اسلامي!F7+[1]بغداد!F7+[1]استثمار!F7+[1]أهلي!F7+[1]دجلة!F7+[1]ائتمان!F7+[1]الأقليم!F7+[1]إيلاف!F7+[1]سومر!F7+[1]خليج!F7+[1]الجنوب!F7+[1]الأول!F7+[1]موصل!F7+[1]اشور!F7+[1]منصور!F7+[1]أربيل!F7+'[1]عبر العراق'!F7+[1]تنمية!F7+[1]القرطاس!F7+'[1]الزراعي التركي'!F7+[1]وقفلر!F7+[1]البركة!F7+'[1]ابو ظبي'!F7+[1]القابض!F7+[1]الثقة!F7+[1]نور!F7+[1]جيهان!F7+[1]الطيف!F7+[1]التعاون!F7+[1]العربية!F7+[1]امين!F7+[1]الدولي!F7+[1]العالم!F7+[1]زين!F7+[1]الاوسط!F7+'[1]اسيا العراق'!F7+[1]ستاندرد!F7+[1]بيبلوس!F7+[1]سيتي!F7+[1]الراجح!F7+[1]المشرق!F7+[1]فرنسيك!F7+[1]الأنصاري!F7+[1]المتوسط!F7+[1]ايتش!F7+[1]المعتمد!F7+[1]الوفاق!F7+[1]المستشار!F7+[1]الهدى!F7+[1]الوطني!F7+[1]كونتنتال!F7+[1]عودة!F7+[1]بارسيان!F7+[1]لبنان!F7+[1]مياب!F7+[1]ملي!F7+[1]بيروت!F7+[1]الاتحاد!F7+[1]اللبناني!F7+[1]العطاء!F7+[1]كوردستان!F7+[1]وركاء!F7+[1]بابل!F7+[1]البصرة!F7+[1]الأعتماد!F7+[1]السلام!F7</f>
        <v>27162332042</v>
      </c>
      <c r="J7" s="66"/>
    </row>
    <row r="8" spans="1:10" ht="17.100000000000001" customHeight="1" x14ac:dyDescent="0.2">
      <c r="A8" s="62">
        <v>400</v>
      </c>
      <c r="B8" s="21" t="s">
        <v>91</v>
      </c>
      <c r="C8" s="63">
        <f>[1]متحد!C8+[1]تجاري!C8+[1]اسلامي!C8+[1]بغداد!C8+[1]استثمار!C8+[1]أهلي!C8+[1]دجلة!C8+[1]ائتمان!C8+[1]الأقليم!C8+[1]إيلاف!C8+[1]سومر!C8+[1]خليج!C8+[1]الجنوب!C8+[1]الأول!C8+[1]موصل!C8+[1]اشور!C8+[1]منصور!C8+[1]أربيل!C8+'[1]عبر العراق'!C8+[1]تنمية!C8+[1]القرطاس!C8+'[1]الزراعي التركي'!C8+[1]وقفلر!C8+[1]البركة!C8+'[1]ابو ظبي'!C8+[1]القابض!C8+[1]الثقة!C8+[1]نور!C8+[1]جيهان!C8+[1]الطيف!C8+[1]التعاون!C8+[1]العربية!C8+[1]امين!C8+[1]الدولي!C8+[1]العالم!C8+[1]زين!C8+[1]الاوسط!C8+'[1]اسيا العراق'!C8+[1]ستاندرد!C8+[1]بيبلوس!C8+[1]سيتي!C8+[1]الراجح!C8+[1]المشرق!C8+[1]فرنسيك!C8+[1]الأنصاري!C8+[1]المتوسط!C8+[1]ايتش!C8+[1]المعتمد!C8+[1]الوفاق!C8+[1]المستشار!C8+[1]الهدى!C8+[1]الوطني!C8+[1]كونتنتال!C8+[1]عودة!C8+[1]بارسيان!C8+[1]لبنان!C8+[1]مياب!C8+[1]ملي!C8+[1]بيروت!C8+[1]الاتحاد!C8+[1]اللبناني!C8+[1]العطاء!C8+[1]كوردستان!C8+[1]وركاء!C8+[1]بابل!C8+[1]البصرة!C8+[1]الأعتماد!C8+[1]السلام!C8</f>
        <v>246749256</v>
      </c>
      <c r="D8" s="19">
        <v>3000</v>
      </c>
      <c r="E8" s="21" t="s">
        <v>275</v>
      </c>
      <c r="F8" s="65">
        <f>[1]متحد!F8+[1]تجاري!F8+[1]اسلامي!F8+[1]بغداد!F8+[1]استثمار!F8+[1]أهلي!F8+[1]دجلة!F8+[1]ائتمان!F8+[1]الأقليم!F8+[1]إيلاف!F8+[1]سومر!F8+[1]خليج!F8+[1]الجنوب!F8+[1]الأول!F8+[1]موصل!F8+[1]اشور!F8+[1]منصور!F8+[1]أربيل!F8+'[1]عبر العراق'!F8+[1]تنمية!F8+[1]القرطاس!F8+'[1]الزراعي التركي'!F8+[1]وقفلر!F8+[1]البركة!F8+'[1]ابو ظبي'!F8+[1]القابض!F8+[1]الثقة!F8+[1]نور!F8+[1]جيهان!F8+[1]الطيف!F8+[1]التعاون!F8+[1]العربية!F8+[1]امين!F8+[1]الدولي!F8+[1]العالم!F8+[1]زين!F8+[1]الاوسط!F8+'[1]اسيا العراق'!F8+[1]ستاندرد!F8+[1]بيبلوس!F8+[1]سيتي!F8+[1]الراجح!F8+[1]المشرق!F8+[1]فرنسيك!F8+[1]الأنصاري!F8+[1]المتوسط!F8+[1]ايتش!F8+[1]المعتمد!F8+[1]الوفاق!F8+[1]المستشار!F8+[1]الهدى!F8+[1]الوطني!F8+[1]كونتنتال!F8+[1]عودة!F8+[1]بارسيان!F8+[1]لبنان!F8+[1]مياب!F8+[1]ملي!F8+[1]بيروت!F8+[1]الاتحاد!F8+[1]اللبناني!F8+[1]العطاء!F8+[1]كوردستان!F8+[1]وركاء!F8+[1]بابل!F8+[1]البصرة!F8+[1]الأعتماد!F8+[1]السلام!F8</f>
        <v>228995457</v>
      </c>
    </row>
    <row r="9" spans="1:10" ht="17.100000000000001" customHeight="1" x14ac:dyDescent="0.2">
      <c r="A9" s="62">
        <v>500</v>
      </c>
      <c r="B9" s="21" t="s">
        <v>276</v>
      </c>
      <c r="C9" s="63">
        <f>[1]متحد!C9+[1]تجاري!C9+[1]اسلامي!C9+[1]بغداد!C9+[1]استثمار!C9+[1]أهلي!C9+[1]دجلة!C9+[1]ائتمان!C9+[1]الأقليم!C9+[1]إيلاف!C9+[1]سومر!C9+[1]خليج!C9+[1]الجنوب!C9+[1]الأول!C9+[1]موصل!C9+[1]اشور!C9+[1]منصور!C9+[1]أربيل!C9+'[1]عبر العراق'!C9+[1]تنمية!C9+[1]القرطاس!C9+'[1]الزراعي التركي'!C9+[1]وقفلر!C9+[1]البركة!C9+'[1]ابو ظبي'!C9+[1]القابض!C9+[1]الثقة!C9+[1]نور!C9+[1]جيهان!C9+[1]الطيف!C9+[1]التعاون!C9+[1]العربية!C9+[1]امين!C9+[1]الدولي!C9+[1]العالم!C9+[1]زين!C9+[1]الاوسط!C9+'[1]اسيا العراق'!C9+[1]ستاندرد!C9+[1]بيبلوس!C9+[1]سيتي!C9+[1]الراجح!C9+[1]المشرق!C9+[1]فرنسيك!C9+[1]الأنصاري!C9+[1]المتوسط!C9+[1]ايتش!C9+[1]المعتمد!C9+[1]الوفاق!C9+[1]المستشار!C9+[1]الهدى!C9+[1]الوطني!C9+[1]كونتنتال!C9+[1]عودة!C9+[1]بارسيان!C9+[1]لبنان!C9+[1]مياب!C9+[1]ملي!C9+[1]بيروت!C9+[1]الاتحاد!C9+[1]اللبناني!C9+[1]العطاء!C9+[1]كوردستان!C9+[1]وركاء!C9+[1]بابل!C9+[1]البصرة!C9+[1]الأعتماد!C9+[1]السلام!C9</f>
        <v>1710020095</v>
      </c>
      <c r="D9" s="19">
        <v>3100</v>
      </c>
      <c r="E9" s="21" t="s">
        <v>14</v>
      </c>
      <c r="F9" s="65">
        <f>[1]متحد!F9+[1]تجاري!F9+[1]اسلامي!F9+[1]بغداد!F9+[1]استثمار!F9+[1]أهلي!F9+[1]دجلة!F9+[1]ائتمان!F9+[1]الأقليم!F9+[1]إيلاف!F9+[1]سومر!F9+[1]خليج!F9+[1]الجنوب!F9+[1]الأول!F9+[1]موصل!F9+[1]اشور!F9+[1]منصور!F9+[1]أربيل!F9+'[1]عبر العراق'!F9+[1]تنمية!F9+[1]القرطاس!F9+'[1]الزراعي التركي'!F9+[1]وقفلر!F9+[1]البركة!F9+'[1]ابو ظبي'!F9+[1]القابض!F9+[1]الثقة!F9+[1]نور!F9+[1]جيهان!F9+[1]الطيف!F9+[1]التعاون!F9+[1]العربية!F9+[1]امين!F9+[1]الدولي!F9+[1]العالم!F9+[1]زين!F9+[1]الاوسط!F9+'[1]اسيا العراق'!F9+[1]ستاندرد!F9+[1]بيبلوس!F9+[1]سيتي!F9+[1]الراجح!F9+[1]المشرق!F9+[1]فرنسيك!F9+[1]الأنصاري!F9+[1]المتوسط!F9+[1]ايتش!F9+[1]المعتمد!F9+[1]الوفاق!F9+[1]المستشار!F9+[1]الهدى!F9+[1]الوطني!F9+[1]كونتنتال!F9+[1]عودة!F9+[1]بارسيان!F9+[1]لبنان!F9+[1]مياب!F9+[1]ملي!F9+[1]بيروت!F9+[1]الاتحاد!F9+[1]اللبناني!F9+[1]العطاء!F9+[1]كوردستان!F9+[1]وركاء!F9+[1]بابل!F9+[1]البصرة!F9+[1]الأعتماد!F9+[1]السلام!F9</f>
        <v>310341371</v>
      </c>
      <c r="I9" s="20"/>
    </row>
    <row r="10" spans="1:10" ht="17.100000000000001" customHeight="1" x14ac:dyDescent="0.2">
      <c r="A10" s="62">
        <v>600</v>
      </c>
      <c r="B10" s="21" t="s">
        <v>277</v>
      </c>
      <c r="C10" s="63">
        <f>[1]متحد!C10+[1]تجاري!C10+[1]اسلامي!C10+[1]بغداد!C10+[1]استثمار!C10+[1]أهلي!C10+[1]دجلة!C10+[1]ائتمان!C10+[1]الأقليم!C10+[1]إيلاف!C10+[1]سومر!C10+[1]خليج!C10+[1]الجنوب!C10+[1]الأول!C10+[1]موصل!C10+[1]اشور!C10+[1]منصور!C10+[1]أربيل!C10+'[1]عبر العراق'!C10+[1]تنمية!C10+[1]القرطاس!C10+'[1]الزراعي التركي'!C10+[1]وقفلر!C10+[1]البركة!C10+'[1]ابو ظبي'!C10+[1]القابض!C10+[1]الثقة!C10+[1]نور!C10+[1]جيهان!C10+[1]الطيف!C10+[1]التعاون!C10+[1]العربية!C10+[1]امين!C10+[1]الدولي!C10+[1]العالم!C10+[1]زين!C10+[1]الاوسط!C10+'[1]اسيا العراق'!C10+[1]ستاندرد!C10+[1]بيبلوس!C10+[1]سيتي!C10+[1]الراجح!C10+[1]المشرق!C10+[1]فرنسيك!C10+[1]الأنصاري!C10+[1]المتوسط!C10+[1]ايتش!C10+[1]المعتمد!C10+[1]الوفاق!C10+[1]المستشار!C10+[1]الهدى!C10+[1]الوطني!C10+[1]كونتنتال!C10+[1]عودة!C10+[1]بارسيان!C10+[1]لبنان!C10+[1]مياب!C10+[1]ملي!C10+[1]بيروت!C10+[1]الاتحاد!C10+[1]اللبناني!C10+[1]العطاء!C10+[1]كوردستان!C10+[1]وركاء!C10+[1]بابل!C10+[1]البصرة!C10+[1]الأعتماد!C10+[1]السلام!C10</f>
        <v>1200364267</v>
      </c>
      <c r="D10" s="19">
        <v>3200</v>
      </c>
      <c r="E10" s="21" t="s">
        <v>278</v>
      </c>
      <c r="F10" s="65">
        <f>[1]متحد!F10+[1]تجاري!F10+[1]اسلامي!F10+[1]بغداد!F10+[1]استثمار!F10+[1]أهلي!F10+[1]دجلة!F10+[1]ائتمان!F10+[1]الأقليم!F10+[1]إيلاف!F10+[1]سومر!F10+[1]خليج!F10+[1]الجنوب!F10+[1]الأول!F10+[1]موصل!F10+[1]اشور!F10+[1]منصور!F10+[1]أربيل!F10+'[1]عبر العراق'!F10+[1]تنمية!F10+[1]القرطاس!F10+'[1]الزراعي التركي'!F10+[1]وقفلر!F10+[1]البركة!F10+'[1]ابو ظبي'!F10+[1]القابض!F10+[1]الثقة!F10+[1]نور!F10+[1]جيهان!F10+[1]الطيف!F10+[1]التعاون!F10+[1]العربية!F10+[1]امين!F10+[1]الدولي!F10+[1]العالم!F10+[1]زين!F10+[1]الاوسط!F10+'[1]اسيا العراق'!F10+[1]ستاندرد!F10+[1]بيبلوس!F10+[1]سيتي!F10+[1]الراجح!F10+[1]المشرق!F10+[1]فرنسيك!F10+[1]الأنصاري!F10+[1]المتوسط!F10+[1]ايتش!F10+[1]المعتمد!F10+[1]الوفاق!F10+[1]المستشار!F10+[1]الهدى!F10+[1]الوطني!F10+[1]كونتنتال!F10+[1]عودة!F10+[1]بارسيان!F10+[1]لبنان!F10+[1]مياب!F10+[1]ملي!F10+[1]بيروت!F10+[1]الاتحاد!F10+[1]اللبناني!F10+[1]العطاء!F10+[1]كوردستان!F10+[1]وركاء!F10+[1]بابل!F10+[1]البصرة!F10+[1]الأعتماد!F10+[1]السلام!F10</f>
        <v>174415374</v>
      </c>
    </row>
    <row r="11" spans="1:10" ht="17.100000000000001" customHeight="1" x14ac:dyDescent="0.2">
      <c r="A11" s="62">
        <v>700</v>
      </c>
      <c r="B11" s="21" t="s">
        <v>17</v>
      </c>
      <c r="C11" s="63">
        <f>[1]متحد!C11+[1]تجاري!C11+[1]اسلامي!C11+[1]بغداد!C11+[1]استثمار!C11+[1]أهلي!C11+[1]دجلة!C11+[1]ائتمان!C11+[1]الأقليم!C11+[1]إيلاف!C11+[1]سومر!C11+[1]خليج!C11+[1]الجنوب!C11+[1]الأول!C11+[1]موصل!C11+[1]اشور!C11+[1]منصور!C11+[1]أربيل!C11+'[1]عبر العراق'!C11+[1]تنمية!C11+[1]القرطاس!C11+'[1]الزراعي التركي'!C11+[1]وقفلر!C11+[1]البركة!C11+'[1]ابو ظبي'!C11+[1]القابض!C11+[1]الثقة!C11+[1]نور!C11+[1]جيهان!C11+[1]الطيف!C11+[1]التعاون!C11+[1]العربية!C11+[1]امين!C11+[1]الدولي!C11+[1]العالم!C11+[1]زين!C11+[1]الاوسط!C11+'[1]اسيا العراق'!C11+[1]ستاندرد!C11+[1]بيبلوس!C11+[1]سيتي!C11+[1]الراجح!C11+[1]المشرق!C11+[1]فرنسيك!C11+[1]الأنصاري!C11+[1]المتوسط!C11+[1]ايتش!C11+[1]المعتمد!C11+[1]الوفاق!C11+[1]المستشار!C11+[1]الهدى!C11+[1]الوطني!C11+[1]كونتنتال!C11+[1]عودة!C11+[1]بارسيان!C11+[1]لبنان!C11+[1]مياب!C11+[1]ملي!C11+[1]بيروت!C11+[1]الاتحاد!C11+[1]اللبناني!C11+[1]العطاء!C11+[1]كوردستان!C11+[1]وركاء!C11+[1]بابل!C11+[1]البصرة!C11+[1]الأعتماد!C11+[1]السلام!C11</f>
        <v>1572374066</v>
      </c>
      <c r="D11" s="19">
        <v>3300</v>
      </c>
      <c r="E11" s="21" t="s">
        <v>18</v>
      </c>
      <c r="F11" s="65">
        <f>[1]متحد!F11+[1]تجاري!F11+[1]اسلامي!F11+[1]بغداد!F11+[1]استثمار!F11+[1]أهلي!F11+[1]دجلة!F11+[1]ائتمان!F11+[1]الأقليم!F11+[1]إيلاف!F11+[1]سومر!F11+[1]خليج!F11+[1]الجنوب!F11+[1]الأول!F11+[1]موصل!F11+[1]اشور!F11+[1]منصور!F11+[1]أربيل!F11+'[1]عبر العراق'!F11+[1]تنمية!F11+[1]القرطاس!F11+'[1]الزراعي التركي'!F11+[1]وقفلر!F11+[1]البركة!F11+'[1]ابو ظبي'!F11+[1]القابض!F11+[1]الثقة!F11+[1]نور!F11+[1]جيهان!F11+[1]الطيف!F11+[1]التعاون!F11+[1]العربية!F11+[1]امين!F11+[1]الدولي!F11+[1]العالم!F11+[1]زين!F11+[1]الاوسط!F11+'[1]اسيا العراق'!F11+[1]ستاندرد!F11+[1]بيبلوس!F11+[1]سيتي!F11+[1]الراجح!F11+[1]المشرق!F11+[1]فرنسيك!F11+[1]الأنصاري!F11+[1]المتوسط!F11+[1]ايتش!F11+[1]المعتمد!F11+[1]الوفاق!F11+[1]المستشار!F11+[1]الهدى!F11+[1]الوطني!F11+[1]كونتنتال!F11+[1]عودة!F11+[1]بارسيان!F11+[1]لبنان!F11+[1]مياب!F11+[1]ملي!F11+[1]بيروت!F11+[1]الاتحاد!F11+[1]اللبناني!F11+[1]العطاء!F11+[1]كوردستان!F11+[1]وركاء!F11+[1]بابل!F11+[1]البصرة!F11+[1]الأعتماد!F11+[1]السلام!F11</f>
        <v>713752202</v>
      </c>
    </row>
    <row r="12" spans="1:10" ht="17.100000000000001" customHeight="1" x14ac:dyDescent="0.2">
      <c r="A12" s="62">
        <v>800</v>
      </c>
      <c r="B12" s="21" t="s">
        <v>19</v>
      </c>
      <c r="C12" s="63">
        <f>[1]متحد!C12+[1]تجاري!C12+[1]اسلامي!C12+[1]بغداد!C12+[1]استثمار!C12+[1]أهلي!C12+[1]دجلة!C12+[1]ائتمان!C12+[1]الأقليم!C12+[1]إيلاف!C12+[1]سومر!C12+[1]خليج!C12+[1]الجنوب!C12+[1]الأول!C12+[1]موصل!C12+[1]اشور!C12+[1]منصور!C12+[1]أربيل!C12+'[1]عبر العراق'!C12+[1]تنمية!C12+[1]القرطاس!C12+'[1]الزراعي التركي'!C12+[1]وقفلر!C12+[1]البركة!C12+'[1]ابو ظبي'!C12+[1]القابض!C12+[1]الثقة!C12+[1]نور!C12+[1]جيهان!C12+[1]الطيف!C12+[1]التعاون!C12+[1]العربية!C12+[1]امين!C12+[1]الدولي!C12+[1]العالم!C12+[1]زين!C12+[1]الاوسط!C12+'[1]اسيا العراق'!C12+[1]ستاندرد!C12+[1]بيبلوس!C12+[1]سيتي!C12+[1]الراجح!C12+[1]المشرق!C12+[1]فرنسيك!C12+[1]الأنصاري!C12+[1]المتوسط!C12+[1]ايتش!C12+[1]المعتمد!C12+[1]الوفاق!C12+[1]المستشار!C12+[1]الهدى!C12+[1]الوطني!C12+[1]كونتنتال!C12+[1]عودة!C12+[1]بارسيان!C12+[1]لبنان!C12+[1]مياب!C12+[1]ملي!C12+[1]بيروت!C12+[1]الاتحاد!C12+[1]اللبناني!C12+[1]العطاء!C12+[1]كوردستان!C12+[1]وركاء!C12+[1]بابل!C12+[1]البصرة!C12+[1]الأعتماد!C12+[1]السلام!C12</f>
        <v>7706146786</v>
      </c>
      <c r="D12" s="19">
        <v>3400</v>
      </c>
      <c r="E12" s="21" t="s">
        <v>279</v>
      </c>
      <c r="F12" s="65">
        <f>[1]متحد!F12+[1]تجاري!F12+[1]اسلامي!F12+[1]بغداد!F12+[1]استثمار!F12+[1]أهلي!F12+[1]دجلة!F12+[1]ائتمان!F12+[1]الأقليم!F12+[1]إيلاف!F12+[1]سومر!F12+[1]خليج!F12+[1]الجنوب!F12+[1]الأول!F12+[1]موصل!F12+[1]اشور!F12+[1]منصور!F12+[1]أربيل!F12+'[1]عبر العراق'!F12+[1]تنمية!F12+[1]القرطاس!F12+'[1]الزراعي التركي'!F12+[1]وقفلر!F12+[1]البركة!F12+'[1]ابو ظبي'!F12+[1]القابض!F12+[1]الثقة!F12+[1]نور!F12+[1]جيهان!F12+[1]الطيف!F12+[1]التعاون!F12+[1]العربية!F12+[1]امين!F12+[1]الدولي!F12+[1]العالم!F12+[1]زين!F12+[1]الاوسط!F12+'[1]اسيا العراق'!F12+[1]ستاندرد!F12+[1]بيبلوس!F12+[1]سيتي!F12+[1]الراجح!F12+[1]المشرق!F12+[1]فرنسيك!F12+[1]الأنصاري!F12+[1]المتوسط!F12+[1]ايتش!F12+[1]المعتمد!F12+[1]الوفاق!F12+[1]المستشار!F12+[1]الهدى!F12+[1]الوطني!F12+[1]كونتنتال!F12+[1]عودة!F12+[1]بارسيان!F12+[1]لبنان!F12+[1]مياب!F12+[1]ملي!F12+[1]بيروت!F12+[1]الاتحاد!F12+[1]اللبناني!F12+[1]العطاء!F12+[1]كوردستان!F12+[1]وركاء!F12+[1]بابل!F12+[1]البصرة!F12+[1]الأعتماد!F12+[1]السلام!F12</f>
        <v>214603301</v>
      </c>
    </row>
    <row r="13" spans="1:10" ht="17.100000000000001" customHeight="1" x14ac:dyDescent="0.2">
      <c r="A13" s="62">
        <v>900</v>
      </c>
      <c r="B13" s="21" t="s">
        <v>280</v>
      </c>
      <c r="C13" s="63">
        <f>[1]متحد!C13+[1]تجاري!C13+[1]اسلامي!C13+[1]بغداد!C13+[1]استثمار!C13+[1]أهلي!C13+[1]دجلة!C13+[1]ائتمان!C13+[1]الأقليم!C13+[1]إيلاف!C13+[1]سومر!C13+[1]خليج!C13+[1]الجنوب!C13+[1]الأول!C13+[1]موصل!C13+[1]اشور!C13+[1]منصور!C13+[1]أربيل!C13+'[1]عبر العراق'!C13+[1]تنمية!C13+[1]القرطاس!C13+'[1]الزراعي التركي'!C13+[1]وقفلر!C13+[1]البركة!C13+'[1]ابو ظبي'!C13+[1]القابض!C13+[1]الثقة!C13+[1]نور!C13+[1]جيهان!C13+[1]الطيف!C13+[1]التعاون!C13+[1]العربية!C13+[1]امين!C13+[1]الدولي!C13+[1]العالم!C13+[1]زين!C13+[1]الاوسط!C13+'[1]اسيا العراق'!C13+[1]ستاندرد!C13+[1]بيبلوس!C13+[1]سيتي!C13+[1]الراجح!C13+[1]المشرق!C13+[1]فرنسيك!C13+[1]الأنصاري!C13+[1]المتوسط!C13+[1]ايتش!C13+[1]المعتمد!C13+[1]الوفاق!C13+[1]المستشار!C13+[1]الهدى!C13+[1]الوطني!C13+[1]كونتنتال!C13+[1]عودة!C13+[1]بارسيان!C13+[1]لبنان!C13+[1]مياب!C13+[1]ملي!C13+[1]بيروت!C13+[1]الاتحاد!C13+[1]اللبناني!C13+[1]العطاء!C13+[1]كوردستان!C13+[1]وركاء!C13+[1]بابل!C13+[1]البصرة!C13+[1]الأعتماد!C13+[1]السلام!C13</f>
        <v>2109472889</v>
      </c>
      <c r="D13" s="19">
        <v>3500</v>
      </c>
      <c r="E13" s="21" t="s">
        <v>22</v>
      </c>
      <c r="F13" s="65">
        <f>[1]متحد!F13+[1]تجاري!F13+[1]اسلامي!F13+[1]بغداد!F13+[1]استثمار!F13+[1]أهلي!F13+[1]دجلة!F13+[1]ائتمان!F13+[1]الأقليم!F13+[1]إيلاف!F13+[1]سومر!F13+[1]خليج!F13+[1]الجنوب!F13+[1]الأول!F13+[1]موصل!F13+[1]اشور!F13+[1]منصور!F13+[1]أربيل!F13+'[1]عبر العراق'!F13+[1]تنمية!F13+[1]القرطاس!F13+'[1]الزراعي التركي'!F13+[1]وقفلر!F13+[1]البركة!F13+'[1]ابو ظبي'!F13+[1]القابض!F13+[1]الثقة!F13+[1]نور!F13+[1]جيهان!F13+[1]الطيف!F13+[1]التعاون!F13+[1]العربية!F13+[1]امين!F13+[1]الدولي!F13+[1]العالم!F13+[1]زين!F13+[1]الاوسط!F13+'[1]اسيا العراق'!F13+[1]ستاندرد!F13+[1]بيبلوس!F13+[1]سيتي!F13+[1]الراجح!F13+[1]المشرق!F13+[1]فرنسيك!F13+[1]الأنصاري!F13+[1]المتوسط!F13+[1]ايتش!F13+[1]المعتمد!F13+[1]الوفاق!F13+[1]المستشار!F13+[1]الهدى!F13+[1]الوطني!F13+[1]كونتنتال!F13+[1]عودة!F13+[1]بارسيان!F13+[1]لبنان!F13+[1]مياب!F13+[1]ملي!F13+[1]بيروت!F13+[1]الاتحاد!F13+[1]اللبناني!F13+[1]العطاء!F13+[1]كوردستان!F13+[1]وركاء!F13+[1]بابل!F13+[1]البصرة!F13+[1]الأعتماد!F13+[1]السلام!F13</f>
        <v>499148901</v>
      </c>
    </row>
    <row r="14" spans="1:10" ht="17.100000000000001" customHeight="1" x14ac:dyDescent="0.2">
      <c r="A14" s="62">
        <v>1000</v>
      </c>
      <c r="B14" s="21" t="s">
        <v>23</v>
      </c>
      <c r="C14" s="63">
        <f>[1]متحد!C14+[1]تجاري!C14+[1]اسلامي!C14+[1]بغداد!C14+[1]استثمار!C14+[1]أهلي!C14+[1]دجلة!C14+[1]ائتمان!C14+[1]الأقليم!C14+[1]إيلاف!C14+[1]سومر!C14+[1]خليج!C14+[1]الجنوب!C14+[1]الأول!C14+[1]موصل!C14+[1]اشور!C14+[1]منصور!C14+[1]أربيل!C14+'[1]عبر العراق'!C14+[1]تنمية!C14+[1]القرطاس!C14+'[1]الزراعي التركي'!C14+[1]وقفلر!C14+[1]البركة!C14+'[1]ابو ظبي'!C14+[1]القابض!C14+[1]الثقة!C14+[1]نور!C14+[1]جيهان!C14+[1]الطيف!C14+[1]التعاون!C14+[1]العربية!C14+[1]امين!C14+[1]الدولي!C14+[1]العالم!C14+[1]زين!C14+[1]الاوسط!C14+'[1]اسيا العراق'!C14+[1]ستاندرد!C14+[1]بيبلوس!C14+[1]سيتي!C14+[1]الراجح!C14+[1]المشرق!C14+[1]فرنسيك!C14+[1]الأنصاري!C14+[1]المتوسط!C14+[1]ايتش!C14+[1]المعتمد!C14+[1]الوفاق!C14+[1]المستشار!C14+[1]الهدى!C14+[1]الوطني!C14+[1]كونتنتال!C14+[1]عودة!C14+[1]بارسيان!C14+[1]لبنان!C14+[1]مياب!C14+[1]ملي!C14+[1]بيروت!C14+[1]الاتحاد!C14+[1]اللبناني!C14+[1]العطاء!C14+[1]كوردستان!C14+[1]وركاء!C14+[1]بابل!C14+[1]البصرة!C14+[1]الأعتماد!C14+[1]السلام!C14</f>
        <v>0</v>
      </c>
      <c r="D14" s="19">
        <v>3600</v>
      </c>
      <c r="E14" s="21" t="s">
        <v>24</v>
      </c>
      <c r="F14" s="65">
        <f>[1]متحد!F14+[1]تجاري!F14+[1]اسلامي!F14+[1]بغداد!F14+[1]استثمار!F14+[1]أهلي!F14+[1]دجلة!F14+[1]ائتمان!F14+[1]الأقليم!F14+[1]إيلاف!F14+[1]سومر!F14+[1]خليج!F14+[1]الجنوب!F14+[1]الأول!F14+[1]موصل!F14+[1]اشور!F14+[1]منصور!F14+[1]أربيل!F14+'[1]عبر العراق'!F14+[1]تنمية!F14+[1]القرطاس!F14+'[1]الزراعي التركي'!F14+[1]وقفلر!F14+[1]البركة!F14+'[1]ابو ظبي'!F14+[1]القابض!F14+[1]الثقة!F14+[1]نور!F14+[1]جيهان!F14+[1]الطيف!F14+[1]التعاون!F14+[1]العربية!F14+[1]امين!F14+[1]الدولي!F14+[1]العالم!F14+[1]زين!F14+[1]الاوسط!F14+'[1]اسيا العراق'!F14+[1]ستاندرد!F14+[1]بيبلوس!F14+[1]سيتي!F14+[1]الراجح!F14+[1]المشرق!F14+[1]فرنسيك!F14+[1]الأنصاري!F14+[1]المتوسط!F14+[1]ايتش!F14+[1]المعتمد!F14+[1]الوفاق!F14+[1]المستشار!F14+[1]الهدى!F14+[1]الوطني!F14+[1]كونتنتال!F14+[1]عودة!F14+[1]بارسيان!F14+[1]لبنان!F14+[1]مياب!F14+[1]ملي!F14+[1]بيروت!F14+[1]الاتحاد!F14+[1]اللبناني!F14+[1]العطاء!F14+[1]كوردستان!F14+[1]وركاء!F14+[1]بابل!F14+[1]البصرة!F14+[1]الأعتماد!F14+[1]السلام!F14</f>
        <v>11559003</v>
      </c>
    </row>
    <row r="15" spans="1:10" ht="17.100000000000001" customHeight="1" x14ac:dyDescent="0.2">
      <c r="A15" s="62">
        <v>1100</v>
      </c>
      <c r="B15" s="21" t="s">
        <v>25</v>
      </c>
      <c r="C15" s="63">
        <f>[1]متحد!C15+[1]تجاري!C15+[1]اسلامي!C15+[1]بغداد!C15+[1]استثمار!C15+[1]أهلي!C15+[1]دجلة!C15+[1]ائتمان!C15+[1]الأقليم!C15+[1]إيلاف!C15+[1]سومر!C15+[1]خليج!C15+[1]الجنوب!C15+[1]الأول!C15+[1]موصل!C15+[1]اشور!C15+[1]منصور!C15+[1]أربيل!C15+'[1]عبر العراق'!C15+[1]تنمية!C15+[1]القرطاس!C15+'[1]الزراعي التركي'!C15+[1]وقفلر!C15+[1]البركة!C15+'[1]ابو ظبي'!C15+[1]القابض!C15+[1]الثقة!C15+[1]نور!C15+[1]جيهان!C15+[1]الطيف!C15+[1]التعاون!C15+[1]العربية!C15+[1]امين!C15+[1]الدولي!C15+[1]العالم!C15+[1]زين!C15+[1]الاوسط!C15+'[1]اسيا العراق'!C15+[1]ستاندرد!C15+[1]بيبلوس!C15+[1]سيتي!C15+[1]الراجح!C15+[1]المشرق!C15+[1]فرنسيك!C15+[1]الأنصاري!C15+[1]المتوسط!C15+[1]ايتش!C15+[1]المعتمد!C15+[1]الوفاق!C15+[1]المستشار!C15+[1]الهدى!C15+[1]الوطني!C15+[1]كونتنتال!C15+[1]عودة!C15+[1]بارسيان!C15+[1]لبنان!C15+[1]مياب!C15+[1]ملي!C15+[1]بيروت!C15+[1]الاتحاد!C15+[1]اللبناني!C15+[1]العطاء!C15+[1]كوردستان!C15+[1]وركاء!C15+[1]بابل!C15+[1]البصرة!C15+[1]الأعتماد!C15+[1]السلام!C15</f>
        <v>26631064692</v>
      </c>
      <c r="D15" s="19">
        <v>3700</v>
      </c>
      <c r="E15" s="21" t="s">
        <v>281</v>
      </c>
      <c r="F15" s="65">
        <f>[1]متحد!F15+[1]تجاري!F15+[1]اسلامي!F15+[1]بغداد!F15+[1]استثمار!F15+[1]أهلي!F15+[1]دجلة!F15+[1]ائتمان!F15+[1]الأقليم!F15+[1]إيلاف!F15+[1]سومر!F15+[1]خليج!F15+[1]الجنوب!F15+[1]الأول!F15+[1]موصل!F15+[1]اشور!F15+[1]منصور!F15+[1]أربيل!F15+'[1]عبر العراق'!F15+[1]تنمية!F15+[1]القرطاس!F15+'[1]الزراعي التركي'!F15+[1]وقفلر!F15+[1]البركة!F15+'[1]ابو ظبي'!F15+[1]القابض!F15+[1]الثقة!F15+[1]نور!F15+[1]جيهان!F15+[1]الطيف!F15+[1]التعاون!F15+[1]العربية!F15+[1]امين!F15+[1]الدولي!F15+[1]العالم!F15+[1]زين!F15+[1]الاوسط!F15+'[1]اسيا العراق'!F15+[1]ستاندرد!F15+[1]بيبلوس!F15+[1]سيتي!F15+[1]الراجح!F15+[1]المشرق!F15+[1]فرنسيك!F15+[1]الأنصاري!F15+[1]المتوسط!F15+[1]ايتش!F15+[1]المعتمد!F15+[1]الوفاق!F15+[1]المستشار!F15+[1]الهدى!F15+[1]الوطني!F15+[1]كونتنتال!F15+[1]عودة!F15+[1]بارسيان!F15+[1]لبنان!F15+[1]مياب!F15+[1]ملي!F15+[1]بيروت!F15+[1]الاتحاد!F15+[1]اللبناني!F15+[1]العطاء!F15+[1]كوردستان!F15+[1]وركاء!F15+[1]بابل!F15+[1]البصرة!F15+[1]الأعتماد!F15+[1]السلام!F15</f>
        <v>0</v>
      </c>
    </row>
    <row r="16" spans="1:10" ht="17.100000000000001" customHeight="1" x14ac:dyDescent="0.2">
      <c r="A16" s="62">
        <v>1200</v>
      </c>
      <c r="B16" s="21" t="s">
        <v>282</v>
      </c>
      <c r="C16" s="63">
        <f>[1]متحد!C16+[1]تجاري!C16+[1]اسلامي!C16+[1]بغداد!C16+[1]استثمار!C16+[1]أهلي!C16+[1]دجلة!C16+[1]ائتمان!C16+[1]الأقليم!C16+[1]إيلاف!C16+[1]سومر!C16+[1]خليج!C16+[1]الجنوب!C16+[1]الأول!C16+[1]موصل!C16+[1]اشور!C16+[1]منصور!C16+[1]أربيل!C16+'[1]عبر العراق'!C16+[1]تنمية!C16+[1]القرطاس!C16+'[1]الزراعي التركي'!C16+[1]وقفلر!C16+[1]البركة!C16+'[1]ابو ظبي'!C16+[1]القابض!C16+[1]الثقة!C16+[1]نور!C16+[1]جيهان!C16+[1]الطيف!C16+[1]التعاون!C16+[1]العربية!C16+[1]امين!C16+[1]الدولي!C16+[1]العالم!C16+[1]زين!C16+[1]الاوسط!C16+'[1]اسيا العراق'!C16+[1]ستاندرد!C16+[1]بيبلوس!C16+[1]سيتي!C16+[1]الراجح!C16+[1]المشرق!C16+[1]فرنسيك!C16+[1]الأنصاري!C16+[1]المتوسط!C16+[1]ايتش!C16+[1]المعتمد!C16+[1]الوفاق!C16+[1]المستشار!C16+[1]الهدى!C16+[1]الوطني!C16+[1]كونتنتال!C16+[1]عودة!C16+[1]بارسيان!C16+[1]لبنان!C16+[1]مياب!C16+[1]ملي!C16+[1]بيروت!C16+[1]الاتحاد!C16+[1]اللبناني!C16+[1]العطاء!C16+[1]كوردستان!C16+[1]وركاء!C16+[1]بابل!C16+[1]البصرة!C16+[1]الأعتماد!C16+[1]السلام!C16</f>
        <v>0</v>
      </c>
      <c r="D16" s="19">
        <v>3800</v>
      </c>
      <c r="E16" s="21" t="s">
        <v>28</v>
      </c>
      <c r="F16" s="65">
        <f>[1]متحد!F16+[1]تجاري!F16+[1]اسلامي!F16+[1]بغداد!F16+[1]استثمار!F16+[1]أهلي!F16+[1]دجلة!F16+[1]ائتمان!F16+[1]الأقليم!F16+[1]إيلاف!F16+[1]سومر!F16+[1]خليج!F16+[1]الجنوب!F16+[1]الأول!F16+[1]موصل!F16+[1]اشور!F16+[1]منصور!F16+[1]أربيل!F16+'[1]عبر العراق'!F16+[1]تنمية!F16+[1]القرطاس!F16+'[1]الزراعي التركي'!F16+[1]وقفلر!F16+[1]البركة!F16+'[1]ابو ظبي'!F16+[1]القابض!F16+[1]الثقة!F16+[1]نور!F16+[1]جيهان!F16+[1]الطيف!F16+[1]التعاون!F16+[1]العربية!F16+[1]امين!F16+[1]الدولي!F16+[1]العالم!F16+[1]زين!F16+[1]الاوسط!F16+'[1]اسيا العراق'!F16+[1]ستاندرد!F16+[1]بيبلوس!F16+[1]سيتي!F16+[1]الراجح!F16+[1]المشرق!F16+[1]فرنسيك!F16+[1]الأنصاري!F16+[1]المتوسط!F16+[1]ايتش!F16+[1]المعتمد!F16+[1]الوفاق!F16+[1]المستشار!F16+[1]الهدى!F16+[1]الوطني!F16+[1]كونتنتال!F16+[1]عودة!F16+[1]بارسيان!F16+[1]لبنان!F16+[1]مياب!F16+[1]ملي!F16+[1]بيروت!F16+[1]الاتحاد!F16+[1]اللبناني!F16+[1]العطاء!F16+[1]كوردستان!F16+[1]وركاء!F16+[1]بابل!F16+[1]البصرة!F16+[1]الأعتماد!F16+[1]السلام!F16</f>
        <v>487589898</v>
      </c>
    </row>
    <row r="17" spans="1:10" ht="17.100000000000001" customHeight="1" x14ac:dyDescent="0.2">
      <c r="A17" s="62">
        <v>1300</v>
      </c>
      <c r="B17" s="21" t="s">
        <v>283</v>
      </c>
      <c r="C17" s="63">
        <f>[1]متحد!C17+[1]تجاري!C17+[1]اسلامي!C17+[1]بغداد!C17+[1]استثمار!C17+[1]أهلي!C17+[1]دجلة!C17+[1]ائتمان!C17+[1]الأقليم!C17+[1]إيلاف!C17+[1]سومر!C17+[1]خليج!C17+[1]الجنوب!C17+[1]الأول!C17+[1]موصل!C17+[1]اشور!C17+[1]منصور!C17+[1]أربيل!C17+'[1]عبر العراق'!C17+[1]تنمية!C17+[1]القرطاس!C17+'[1]الزراعي التركي'!C17+[1]وقفلر!C17+[1]البركة!C17+'[1]ابو ظبي'!C17+[1]القابض!C17+[1]الثقة!C17+[1]نور!C17+[1]جيهان!C17+[1]الطيف!C17+[1]التعاون!C17+[1]العربية!C17+[1]امين!C17+[1]الدولي!C17+[1]العالم!C17+[1]زين!C17+[1]الاوسط!C17+'[1]اسيا العراق'!C17+[1]ستاندرد!C17+[1]بيبلوس!C17+[1]سيتي!C17+[1]الراجح!C17+[1]المشرق!C17+[1]فرنسيك!C17+[1]الأنصاري!C17+[1]المتوسط!C17+[1]ايتش!C17+[1]المعتمد!C17+[1]الوفاق!C17+[1]المستشار!C17+[1]الهدى!C17+[1]الوطني!C17+[1]كونتنتال!C17+[1]عودة!C17+[1]بارسيان!C17+[1]لبنان!C17+[1]مياب!C17+[1]ملي!C17+[1]بيروت!C17+[1]الاتحاد!C17+[1]اللبناني!C17+[1]العطاء!C17+[1]كوردستان!C17+[1]وركاء!C17+[1]بابل!C17+[1]البصرة!C17+[1]الأعتماد!C17+[1]السلام!C17</f>
        <v>531824103</v>
      </c>
      <c r="D17" s="19">
        <v>3900</v>
      </c>
      <c r="E17" s="21" t="s">
        <v>30</v>
      </c>
      <c r="F17" s="65">
        <f>[1]متحد!F17+[1]تجاري!F17+[1]اسلامي!F17+[1]بغداد!F17+[1]استثمار!F17+[1]أهلي!F17+[1]دجلة!F17+[1]ائتمان!F17+[1]الأقليم!F17+[1]إيلاف!F17+[1]سومر!F17+[1]خليج!F17+[1]الجنوب!F17+[1]الأول!F17+[1]موصل!F17+[1]اشور!F17+[1]منصور!F17+[1]أربيل!F17+'[1]عبر العراق'!F17+[1]تنمية!F17+[1]القرطاس!F17+'[1]الزراعي التركي'!F17+[1]وقفلر!F17+[1]البركة!F17+'[1]ابو ظبي'!F17+[1]القابض!F17+[1]الثقة!F17+[1]نور!F17+[1]جيهان!F17+[1]الطيف!F17+[1]التعاون!F17+[1]العربية!F17+[1]امين!F17+[1]الدولي!F17+[1]العالم!F17+[1]زين!F17+[1]الاوسط!F17+'[1]اسيا العراق'!F17+[1]ستاندرد!F17+[1]بيبلوس!F17+[1]سيتي!F17+[1]الراجح!F17+[1]المشرق!F17+[1]فرنسيك!F17+[1]الأنصاري!F17+[1]المتوسط!F17+[1]ايتش!F17+[1]المعتمد!F17+[1]الوفاق!F17+[1]المستشار!F17+[1]الهدى!F17+[1]الوطني!F17+[1]كونتنتال!F17+[1]عودة!F17+[1]بارسيان!F17+[1]لبنان!F17+[1]مياب!F17+[1]ملي!F17+[1]بيروت!F17+[1]الاتحاد!F17+[1]اللبناني!F17+[1]العطاء!F17+[1]كوردستان!F17+[1]وركاء!F17+[1]بابل!F17+[1]البصرة!F17+[1]الأعتماد!F17+[1]السلام!F17</f>
        <v>61211054</v>
      </c>
    </row>
    <row r="18" spans="1:10" ht="17.100000000000001" customHeight="1" x14ac:dyDescent="0.2">
      <c r="A18" s="62">
        <v>1400</v>
      </c>
      <c r="B18" s="21" t="s">
        <v>31</v>
      </c>
      <c r="C18" s="63">
        <f>[1]متحد!C18+[1]تجاري!C18+[1]اسلامي!C18+[1]بغداد!C18+[1]استثمار!C18+[1]أهلي!C18+[1]دجلة!C18+[1]ائتمان!C18+[1]الأقليم!C18+[1]إيلاف!C18+[1]سومر!C18+[1]خليج!C18+[1]الجنوب!C18+[1]الأول!C18+[1]موصل!C18+[1]اشور!C18+[1]منصور!C18+[1]أربيل!C18+'[1]عبر العراق'!C18+[1]تنمية!C18+[1]القرطاس!C18+'[1]الزراعي التركي'!C18+[1]وقفلر!C18+[1]البركة!C18+'[1]ابو ظبي'!C18+[1]القابض!C18+[1]الثقة!C18+[1]نور!C18+[1]جيهان!C18+[1]الطيف!C18+[1]التعاون!C18+[1]العربية!C18+[1]امين!C18+[1]الدولي!C18+[1]العالم!C18+[1]زين!C18+[1]الاوسط!C18+'[1]اسيا العراق'!C18+[1]ستاندرد!C18+[1]بيبلوس!C18+[1]سيتي!C18+[1]الراجح!C18+[1]المشرق!C18+[1]فرنسيك!C18+[1]الأنصاري!C18+[1]المتوسط!C18+[1]ايتش!C18+[1]المعتمد!C18+[1]الوفاق!C18+[1]المستشار!C18+[1]الهدى!C18+[1]الوطني!C18+[1]كونتنتال!C18+[1]عودة!C18+[1]بارسيان!C18+[1]لبنان!C18+[1]مياب!C18+[1]ملي!C18+[1]بيروت!C18+[1]الاتحاد!C18+[1]اللبناني!C18+[1]العطاء!C18+[1]كوردستان!C18+[1]وركاء!C18+[1]بابل!C18+[1]البصرة!C18+[1]الأعتماد!C18+[1]السلام!C18</f>
        <v>27162888795</v>
      </c>
      <c r="D18" s="19">
        <v>4000</v>
      </c>
      <c r="E18" s="21" t="s">
        <v>284</v>
      </c>
      <c r="F18" s="65">
        <f>[1]متحد!F18+[1]تجاري!F18+[1]اسلامي!F18+[1]بغداد!F18+[1]استثمار!F18+[1]أهلي!F18+[1]دجلة!F18+[1]ائتمان!F18+[1]الأقليم!F18+[1]إيلاف!F18+[1]سومر!F18+[1]خليج!F18+[1]الجنوب!F18+[1]الأول!F18+[1]موصل!F18+[1]اشور!F18+[1]منصور!F18+[1]أربيل!F18+'[1]عبر العراق'!F18+[1]تنمية!F18+[1]القرطاس!F18+'[1]الزراعي التركي'!F18+[1]وقفلر!F18+[1]البركة!F18+'[1]ابو ظبي'!F18+[1]القابض!F18+[1]الثقة!F18+[1]نور!F18+[1]جيهان!F18+[1]الطيف!F18+[1]التعاون!F18+[1]العربية!F18+[1]امين!F18+[1]الدولي!F18+[1]العالم!F18+[1]زين!F18+[1]الاوسط!F18+'[1]اسيا العراق'!F18+[1]ستاندرد!F18+[1]بيبلوس!F18+[1]سيتي!F18+[1]الراجح!F18+[1]المشرق!F18+[1]فرنسيك!F18+[1]الأنصاري!F18+[1]المتوسط!F18+[1]ايتش!F18+[1]المعتمد!F18+[1]الوفاق!F18+[1]المستشار!F18+[1]الهدى!F18+[1]الوطني!F18+[1]كونتنتال!F18+[1]عودة!F18+[1]بارسيان!F18+[1]لبنان!F18+[1]مياب!F18+[1]ملي!F18+[1]بيروت!F18+[1]الاتحاد!F18+[1]اللبناني!F18+[1]العطاء!F18+[1]كوردستان!F18+[1]وركاء!F18+[1]بابل!F18+[1]البصرة!F18+[1]الأعتماد!F18+[1]السلام!F18</f>
        <v>426378844</v>
      </c>
      <c r="G18" s="67"/>
    </row>
    <row r="19" spans="1:10" ht="17.100000000000001" customHeight="1" x14ac:dyDescent="0.2">
      <c r="A19" s="62">
        <v>1500</v>
      </c>
      <c r="B19" s="21" t="s">
        <v>33</v>
      </c>
      <c r="C19" s="63">
        <f>[1]متحد!C19+[1]تجاري!C19+[1]اسلامي!C19+[1]بغداد!C19+[1]استثمار!C19+[1]أهلي!C19+[1]دجلة!C19+[1]ائتمان!C19+[1]الأقليم!C19+[1]إيلاف!C19+[1]سومر!C19+[1]خليج!C19+[1]الجنوب!C19+[1]الأول!C19+[1]موصل!C19+[1]اشور!C19+[1]منصور!C19+[1]أربيل!C19+'[1]عبر العراق'!C19+[1]تنمية!C19+[1]القرطاس!C19+'[1]الزراعي التركي'!C19+[1]وقفلر!C19+[1]البركة!C19+'[1]ابو ظبي'!C19+[1]القابض!C19+[1]الثقة!C19+[1]نور!C19+[1]جيهان!C19+[1]الطيف!C19+[1]التعاون!C19+[1]العربية!C19+[1]امين!C19+[1]الدولي!C19+[1]العالم!C19+[1]زين!C19+[1]الاوسط!C19+'[1]اسيا العراق'!C19+[1]ستاندرد!C19+[1]بيبلوس!C19+[1]سيتي!C19+[1]الراجح!C19+[1]المشرق!C19+[1]فرنسيك!C19+[1]الأنصاري!C19+[1]المتوسط!C19+[1]ايتش!C19+[1]المعتمد!C19+[1]الوفاق!C19+[1]المستشار!C19+[1]الهدى!C19+[1]الوطني!C19+[1]كونتنتال!C19+[1]عودة!C19+[1]بارسيان!C19+[1]لبنان!C19+[1]مياب!C19+[1]ملي!C19+[1]بيروت!C19+[1]الاتحاد!C19+[1]اللبناني!C19+[1]العطاء!C19+[1]كوردستان!C19+[1]وركاء!C19+[1]بابل!C19+[1]البصرة!C19+[1]الأعتماد!C19+[1]السلام!C19</f>
        <v>2386558615</v>
      </c>
      <c r="D19" s="19">
        <v>4100</v>
      </c>
      <c r="E19" s="21" t="s">
        <v>285</v>
      </c>
      <c r="F19" s="65">
        <f>[1]متحد!F19+[1]تجاري!F19+[1]اسلامي!F19+[1]بغداد!F19+[1]استثمار!F19+[1]أهلي!F19+[1]دجلة!F19+[1]ائتمان!F19+[1]الأقليم!F19+[1]إيلاف!F19+[1]سومر!F19+[1]خليج!F19+[1]الجنوب!F19+[1]الأول!F19+[1]موصل!F19+[1]اشور!F19+[1]منصور!F19+[1]أربيل!F19+'[1]عبر العراق'!F19+[1]تنمية!F19+[1]القرطاس!F19+'[1]الزراعي التركي'!F19+[1]وقفلر!F19+[1]البركة!F19+'[1]ابو ظبي'!F19+[1]القابض!F19+[1]الثقة!F19+[1]نور!F19+[1]جيهان!F19+[1]الطيف!F19+[1]التعاون!F19+[1]العربية!F19+[1]امين!F19+[1]الدولي!F19+[1]العالم!F19+[1]زين!F19+[1]الاوسط!F19+'[1]اسيا العراق'!F19+[1]ستاندرد!F19+[1]بيبلوس!F19+[1]سيتي!F19+[1]الراجح!F19+[1]المشرق!F19+[1]فرنسيك!F19+[1]الأنصاري!F19+[1]المتوسط!F19+[1]ايتش!F19+[1]المعتمد!F19+[1]الوفاق!F19+[1]المستشار!F19+[1]الهدى!F19+[1]الوطني!F19+[1]كونتنتال!F19+[1]عودة!F19+[1]بارسيان!F19+[1]لبنان!F19+[1]مياب!F19+[1]ملي!F19+[1]بيروت!F19+[1]الاتحاد!F19+[1]اللبناني!F19+[1]العطاء!F19+[1]كوردستان!F19+[1]وركاء!F19+[1]بابل!F19+[1]البصرة!F19+[1]الأعتماد!F19+[1]السلام!F19</f>
        <v>-46357163</v>
      </c>
    </row>
    <row r="20" spans="1:10" ht="17.100000000000001" customHeight="1" x14ac:dyDescent="0.2">
      <c r="A20" s="62">
        <v>1600</v>
      </c>
      <c r="B20" s="21" t="s">
        <v>286</v>
      </c>
      <c r="C20" s="63">
        <f>[1]متحد!C20+[1]تجاري!C20+[1]اسلامي!C20+[1]بغداد!C20+[1]استثمار!C20+[1]أهلي!C20+[1]دجلة!C20+[1]ائتمان!C20+[1]الأقليم!C20+[1]إيلاف!C20+[1]سومر!C20+[1]خليج!C20+[1]الجنوب!C20+[1]الأول!C20+[1]موصل!C20+[1]اشور!C20+[1]منصور!C20+[1]أربيل!C20+'[1]عبر العراق'!C20+[1]تنمية!C20+[1]القرطاس!C20+'[1]الزراعي التركي'!C20+[1]وقفلر!C20+[1]البركة!C20+'[1]ابو ظبي'!C20+[1]القابض!C20+[1]الثقة!C20+[1]نور!C20+[1]جيهان!C20+[1]الطيف!C20+[1]التعاون!C20+[1]العربية!C20+[1]امين!C20+[1]الدولي!C20+[1]العالم!C20+[1]زين!C20+[1]الاوسط!C20+'[1]اسيا العراق'!C20+[1]ستاندرد!C20+[1]بيبلوس!C20+[1]سيتي!C20+[1]الراجح!C20+[1]المشرق!C20+[1]فرنسيك!C20+[1]الأنصاري!C20+[1]المتوسط!C20+[1]ايتش!C20+[1]المعتمد!C20+[1]الوفاق!C20+[1]المستشار!C20+[1]الهدى!C20+[1]الوطني!C20+[1]كونتنتال!C20+[1]عودة!C20+[1]بارسيان!C20+[1]لبنان!C20+[1]مياب!C20+[1]ملي!C20+[1]بيروت!C20+[1]الاتحاد!C20+[1]اللبناني!C20+[1]العطاء!C20+[1]كوردستان!C20+[1]وركاء!C20+[1]بابل!C20+[1]البصرة!C20+[1]الأعتماد!C20+[1]السلام!C20</f>
        <v>505859656</v>
      </c>
      <c r="D20" s="19">
        <v>4200</v>
      </c>
      <c r="E20" s="21" t="s">
        <v>287</v>
      </c>
      <c r="F20" s="65">
        <f>[1]متحد!F20+[1]تجاري!F20+[1]اسلامي!F20+[1]بغداد!F20+[1]استثمار!F20+[1]أهلي!F20+[1]دجلة!F20+[1]ائتمان!F20+[1]الأقليم!F20+[1]إيلاف!F20+[1]سومر!F20+[1]خليج!F20+[1]الجنوب!F20+[1]الأول!F20+[1]موصل!F20+[1]اشور!F20+[1]منصور!F20+[1]أربيل!F20+'[1]عبر العراق'!F20+[1]تنمية!F20+[1]القرطاس!F20+'[1]الزراعي التركي'!F20+[1]وقفلر!F20+[1]البركة!F20+'[1]ابو ظبي'!F20+[1]القابض!F20+[1]الثقة!F20+[1]نور!F20+[1]جيهان!F20+[1]الطيف!F20+[1]التعاون!F20+[1]العربية!F20+[1]امين!F20+[1]الدولي!F20+[1]العالم!F20+[1]زين!F20+[1]الاوسط!F20+'[1]اسيا العراق'!F20+[1]ستاندرد!F20+[1]بيبلوس!F20+[1]سيتي!F20+[1]الراجح!F20+[1]المشرق!F20+[1]فرنسيك!F20+[1]الأنصاري!F20+[1]المتوسط!F20+[1]ايتش!F20+[1]المعتمد!F20+[1]الوفاق!F20+[1]المستشار!F20+[1]الهدى!F20+[1]الوطني!F20+[1]كونتنتال!F20+[1]عودة!F20+[1]بارسيان!F20+[1]لبنان!F20+[1]مياب!F20+[1]ملي!F20+[1]بيروت!F20+[1]الاتحاد!F20+[1]اللبناني!F20+[1]العطاء!F20+[1]كوردستان!F20+[1]وركاء!F20+[1]بابل!F20+[1]البصرة!F20+[1]الأعتماد!F20+[1]السلام!F20</f>
        <v>380021681</v>
      </c>
      <c r="G20" s="61"/>
    </row>
    <row r="21" spans="1:10" ht="17.100000000000001" customHeight="1" x14ac:dyDescent="0.2">
      <c r="A21" s="62">
        <v>1700</v>
      </c>
      <c r="B21" s="21" t="s">
        <v>288</v>
      </c>
      <c r="C21" s="63">
        <f>[1]متحد!C21+[1]تجاري!C21+[1]اسلامي!C21+[1]بغداد!C21+[1]استثمار!C21+[1]أهلي!C21+[1]دجلة!C21+[1]ائتمان!C21+[1]الأقليم!C21+[1]إيلاف!C21+[1]سومر!C21+[1]خليج!C21+[1]الجنوب!C21+[1]الأول!C21+[1]موصل!C21+[1]اشور!C21+[1]منصور!C21+[1]أربيل!C21+'[1]عبر العراق'!C21+[1]تنمية!C21+[1]القرطاس!C21+'[1]الزراعي التركي'!C21+[1]وقفلر!C21+[1]البركة!C21+'[1]ابو ظبي'!C21+[1]القابض!C21+[1]الثقة!C21+[1]نور!C21+[1]جيهان!C21+[1]الطيف!C21+[1]التعاون!C21+[1]العربية!C21+[1]امين!C21+[1]الدولي!C21+[1]العالم!C21+[1]زين!C21+[1]الاوسط!C21+'[1]اسيا العراق'!C21+[1]ستاندرد!C21+[1]بيبلوس!C21+[1]سيتي!C21+[1]الراجح!C21+[1]المشرق!C21+[1]فرنسيك!C21+[1]الأنصاري!C21+[1]المتوسط!C21+[1]ايتش!C21+[1]المعتمد!C21+[1]الوفاق!C21+[1]المستشار!C21+[1]الهدى!C21+[1]الوطني!C21+[1]كونتنتال!C21+[1]عودة!C21+[1]بارسيان!C21+[1]لبنان!C21+[1]مياب!C21+[1]ملي!C21+[1]بيروت!C21+[1]الاتحاد!C21+[1]اللبناني!C21+[1]العطاء!C21+[1]كوردستان!C21+[1]وركاء!C21+[1]بابل!C21+[1]البصرة!C21+[1]الأعتماد!C21+[1]السلام!C21</f>
        <v>1880698959</v>
      </c>
      <c r="D21" s="19">
        <v>4220</v>
      </c>
      <c r="E21" s="21" t="s">
        <v>38</v>
      </c>
      <c r="F21" s="65">
        <f>[1]متحد!F21+[1]تجاري!F21+[1]اسلامي!F21+[1]بغداد!F21+[1]استثمار!F21+[1]أهلي!F21+[1]دجلة!F21+[1]ائتمان!F21+[1]الأقليم!F21+[1]إيلاف!F21+[1]سومر!F21+[1]خليج!F21+[1]الجنوب!F21+[1]الأول!F21+[1]موصل!F21+[1]اشور!F21+[1]منصور!F21+[1]أربيل!F21+'[1]عبر العراق'!F21+[1]تنمية!F21+[1]القرطاس!F21+'[1]الزراعي التركي'!F21+[1]وقفلر!F21+[1]البركة!F21+'[1]ابو ظبي'!F21+[1]القابض!F21+[1]الثقة!F21+[1]نور!F21+[1]جيهان!F21+[1]الطيف!F21+[1]التعاون!F21+[1]العربية!F21+[1]امين!F21+[1]الدولي!F21+[1]العالم!F21+[1]زين!F21+[1]الاوسط!F21+'[1]اسيا العراق'!F21+[1]ستاندرد!F21+[1]بيبلوس!F21+[1]سيتي!F21+[1]الراجح!F21+[1]المشرق!F21+[1]فرنسيك!F21+[1]الأنصاري!F21+[1]المتوسط!F21+[1]ايتش!F21+[1]المعتمد!F21+[1]الوفاق!F21+[1]المستشار!F21+[1]الهدى!F21+[1]الوطني!F21+[1]كونتنتال!F21+[1]عودة!F21+[1]بارسيان!F21+[1]لبنان!F21+[1]مياب!F21+[1]ملي!F21+[1]بيروت!F21+[1]الاتحاد!F21+[1]اللبناني!F21+[1]العطاء!F21+[1]كوردستان!F21+[1]وركاء!F21+[1]بابل!F21+[1]البصرة!F21+[1]الأعتماد!F21+[1]السلام!F21</f>
        <v>198199924</v>
      </c>
      <c r="J21" s="66"/>
    </row>
    <row r="22" spans="1:10" ht="17.100000000000001" customHeight="1" x14ac:dyDescent="0.2">
      <c r="A22" s="62">
        <v>1800</v>
      </c>
      <c r="B22" s="21" t="s">
        <v>39</v>
      </c>
      <c r="C22" s="63">
        <f>[1]متحد!C22+[1]تجاري!C22+[1]اسلامي!C22+[1]بغداد!C22+[1]استثمار!C22+[1]أهلي!C22+[1]دجلة!C22+[1]ائتمان!C22+[1]الأقليم!C22+[1]إيلاف!C22+[1]سومر!C22+[1]خليج!C22+[1]الجنوب!C22+[1]الأول!C22+[1]موصل!C22+[1]اشور!C22+[1]منصور!C22+[1]أربيل!C22+'[1]عبر العراق'!C22+[1]تنمية!C22+[1]القرطاس!C22+'[1]الزراعي التركي'!C22+[1]وقفلر!C22+[1]البركة!C22+'[1]ابو ظبي'!C22+[1]القابض!C22+[1]الثقة!C22+[1]نور!C22+[1]جيهان!C22+[1]الطيف!C22+[1]التعاون!C22+[1]العربية!C22+[1]امين!C22+[1]الدولي!C22+[1]العالم!C22+[1]زين!C22+[1]الاوسط!C22+'[1]اسيا العراق'!C22+[1]ستاندرد!C22+[1]بيبلوس!C22+[1]سيتي!C22+[1]الراجح!C22+[1]المشرق!C22+[1]فرنسيك!C22+[1]الأنصاري!C22+[1]المتوسط!C22+[1]ايتش!C22+[1]المعتمد!C22+[1]الوفاق!C22+[1]المستشار!C22+[1]الهدى!C22+[1]الوطني!C22+[1]كونتنتال!C22+[1]عودة!C22+[1]بارسيان!C22+[1]لبنان!C22+[1]مياب!C22+[1]ملي!C22+[1]بيروت!C22+[1]الاتحاد!C22+[1]اللبناني!C22+[1]العطاء!C22+[1]كوردستان!C22+[1]وركاء!C22+[1]بابل!C22+[1]البصرة!C22+[1]الأعتماد!C22+[1]السلام!C22</f>
        <v>5748533529</v>
      </c>
      <c r="D22" s="19">
        <v>4221</v>
      </c>
      <c r="E22" s="68" t="s">
        <v>40</v>
      </c>
      <c r="F22" s="65">
        <f>[1]متحد!F22+[1]تجاري!F22+[1]اسلامي!F22+[1]بغداد!F22+[1]استثمار!F22+[1]أهلي!F22+[1]دجلة!F22+[1]ائتمان!F22+[1]الأقليم!F22+[1]إيلاف!F22+[1]سومر!F22+[1]خليج!F22+[1]الجنوب!F22+[1]الأول!F22+[1]موصل!F22+[1]اشور!F22+[1]منصور!F22+[1]أربيل!F22+'[1]عبر العراق'!F22+[1]تنمية!F22+[1]القرطاس!F22+'[1]الزراعي التركي'!F22+[1]وقفلر!F22+[1]البركة!F22+'[1]ابو ظبي'!F22+[1]القابض!F22+[1]الثقة!F22+[1]نور!F22+[1]جيهان!F22+[1]الطيف!F22+[1]التعاون!F22+[1]العربية!F22+[1]امين!F22+[1]الدولي!F22+[1]العالم!F22+[1]زين!F22+[1]الاوسط!F22+'[1]اسيا العراق'!F22+[1]ستاندرد!F22+[1]بيبلوس!F22+[1]سيتي!F22+[1]الراجح!F22+[1]المشرق!F22+[1]فرنسيك!F22+[1]الأنصاري!F22+[1]المتوسط!F22+[1]ايتش!F22+[1]المعتمد!F22+[1]الوفاق!F22+[1]المستشار!F22+[1]الهدى!F22+[1]الوطني!F22+[1]كونتنتال!F22+[1]عودة!F22+[1]بارسيان!F22+[1]لبنان!F22+[1]مياب!F22+[1]ملي!F22+[1]بيروت!F22+[1]الاتحاد!F22+[1]اللبناني!F22+[1]العطاء!F22+[1]كوردستان!F22+[1]وركاء!F22+[1]بابل!F22+[1]البصرة!F22+[1]الأعتماد!F22+[1]السلام!F22</f>
        <v>166171727</v>
      </c>
    </row>
    <row r="23" spans="1:10" ht="17.100000000000001" customHeight="1" x14ac:dyDescent="0.2">
      <c r="A23" s="62">
        <v>1900</v>
      </c>
      <c r="B23" s="21" t="s">
        <v>289</v>
      </c>
      <c r="C23" s="63">
        <f>[1]متحد!C23+[1]تجاري!C23+[1]اسلامي!C23+[1]بغداد!C23+[1]استثمار!C23+[1]أهلي!C23+[1]دجلة!C23+[1]ائتمان!C23+[1]الأقليم!C23+[1]إيلاف!C23+[1]سومر!C23+[1]خليج!C23+[1]الجنوب!C23+[1]الأول!C23+[1]موصل!C23+[1]اشور!C23+[1]منصور!C23+[1]أربيل!C23+'[1]عبر العراق'!C23+[1]تنمية!C23+[1]القرطاس!C23+'[1]الزراعي التركي'!C23+[1]وقفلر!C23+[1]البركة!C23+'[1]ابو ظبي'!C23+[1]القابض!C23+[1]الثقة!C23+[1]نور!C23+[1]جيهان!C23+[1]الطيف!C23+[1]التعاون!C23+[1]العربية!C23+[1]امين!C23+[1]الدولي!C23+[1]العالم!C23+[1]زين!C23+[1]الاوسط!C23+'[1]اسيا العراق'!C23+[1]ستاندرد!C23+[1]بيبلوس!C23+[1]سيتي!C23+[1]الراجح!C23+[1]المشرق!C23+[1]فرنسيك!C23+[1]الأنصاري!C23+[1]المتوسط!C23+[1]ايتش!C23+[1]المعتمد!C23+[1]الوفاق!C23+[1]المستشار!C23+[1]الهدى!C23+[1]الوطني!C23+[1]كونتنتال!C23+[1]عودة!C23+[1]بارسيان!C23+[1]لبنان!C23+[1]مياب!C23+[1]ملي!C23+[1]بيروت!C23+[1]الاتحاد!C23+[1]اللبناني!C23+[1]العطاء!C23+[1]كوردستان!C23+[1]وركاء!C23+[1]بابل!C23+[1]البصرة!C23+[1]الأعتماد!C23+[1]السلام!C23</f>
        <v>228663</v>
      </c>
      <c r="D23" s="19">
        <v>4222</v>
      </c>
      <c r="E23" s="68" t="s">
        <v>42</v>
      </c>
      <c r="F23" s="65">
        <f>[1]متحد!F23+[1]تجاري!F23+[1]اسلامي!F23+[1]بغداد!F23+[1]استثمار!F23+[1]أهلي!F23+[1]دجلة!F23+[1]ائتمان!F23+[1]الأقليم!F23+[1]إيلاف!F23+[1]سومر!F23+[1]خليج!F23+[1]الجنوب!F23+[1]الأول!F23+[1]موصل!F23+[1]اشور!F23+[1]منصور!F23+[1]أربيل!F23+'[1]عبر العراق'!F23+[1]تنمية!F23+[1]القرطاس!F23+'[1]الزراعي التركي'!F23+[1]وقفلر!F23+[1]البركة!F23+'[1]ابو ظبي'!F23+[1]القابض!F23+[1]الثقة!F23+[1]نور!F23+[1]جيهان!F23+[1]الطيف!F23+[1]التعاون!F23+[1]العربية!F23+[1]امين!F23+[1]الدولي!F23+[1]العالم!F23+[1]زين!F23+[1]الاوسط!F23+'[1]اسيا العراق'!F23+[1]ستاندرد!F23+[1]بيبلوس!F23+[1]سيتي!F23+[1]الراجح!F23+[1]المشرق!F23+[1]فرنسيك!F23+[1]الأنصاري!F23+[1]المتوسط!F23+[1]ايتش!F23+[1]المعتمد!F23+[1]الوفاق!F23+[1]المستشار!F23+[1]الهدى!F23+[1]الوطني!F23+[1]كونتنتال!F23+[1]عودة!F23+[1]بارسيان!F23+[1]لبنان!F23+[1]مياب!F23+[1]ملي!F23+[1]بيروت!F23+[1]الاتحاد!F23+[1]اللبناني!F23+[1]العطاء!F23+[1]كوردستان!F23+[1]وركاء!F23+[1]بابل!F23+[1]البصرة!F23+[1]الأعتماد!F23+[1]السلام!F23</f>
        <v>32028197</v>
      </c>
    </row>
    <row r="24" spans="1:10" ht="17.100000000000001" customHeight="1" x14ac:dyDescent="0.2">
      <c r="A24" s="62">
        <v>2000</v>
      </c>
      <c r="B24" s="21" t="s">
        <v>290</v>
      </c>
      <c r="C24" s="63">
        <f>[1]متحد!C24+[1]تجاري!C24+[1]اسلامي!C24+[1]بغداد!C24+[1]استثمار!C24+[1]أهلي!C24+[1]دجلة!C24+[1]ائتمان!C24+[1]الأقليم!C24+[1]إيلاف!C24+[1]سومر!C24+[1]خليج!C24+[1]الجنوب!C24+[1]الأول!C24+[1]موصل!C24+[1]اشور!C24+[1]منصور!C24+[1]أربيل!C24+'[1]عبر العراق'!C24+[1]تنمية!C24+[1]القرطاس!C24+'[1]الزراعي التركي'!C24+[1]وقفلر!C24+[1]البركة!C24+'[1]ابو ظبي'!C24+[1]القابض!C24+[1]الثقة!C24+[1]نور!C24+[1]جيهان!C24+[1]الطيف!C24+[1]التعاون!C24+[1]العربية!C24+[1]امين!C24+[1]الدولي!C24+[1]العالم!C24+[1]زين!C24+[1]الاوسط!C24+'[1]اسيا العراق'!C24+[1]ستاندرد!C24+[1]بيبلوس!C24+[1]سيتي!C24+[1]الراجح!C24+[1]المشرق!C24+[1]فرنسيك!C24+[1]الأنصاري!C24+[1]المتوسط!C24+[1]ايتش!C24+[1]المعتمد!C24+[1]الوفاق!C24+[1]المستشار!C24+[1]الهدى!C24+[1]الوطني!C24+[1]كونتنتال!C24+[1]عودة!C24+[1]بارسيان!C24+[1]لبنان!C24+[1]مياب!C24+[1]ملي!C24+[1]بيروت!C24+[1]الاتحاد!C24+[1]اللبناني!C24+[1]العطاء!C24+[1]كوردستان!C24+[1]وركاء!C24+[1]بابل!C24+[1]البصرة!C24+[1]الأعتماد!C24+[1]السلام!C24</f>
        <v>2335185880</v>
      </c>
      <c r="D24" s="19">
        <v>4223</v>
      </c>
      <c r="E24" s="68" t="s">
        <v>44</v>
      </c>
      <c r="F24" s="65">
        <f>[1]متحد!F24+[1]تجاري!F24+[1]اسلامي!F24+[1]بغداد!F24+[1]استثمار!F24+[1]أهلي!F24+[1]دجلة!F24+[1]ائتمان!F24+[1]الأقليم!F24+[1]إيلاف!F24+[1]سومر!F24+[1]خليج!F24+[1]الجنوب!F24+[1]الأول!F24+[1]موصل!F24+[1]اشور!F24+[1]منصور!F24+[1]أربيل!F24+'[1]عبر العراق'!F24+[1]تنمية!F24+[1]القرطاس!F24+'[1]الزراعي التركي'!F24+[1]وقفلر!F24+[1]البركة!F24+'[1]ابو ظبي'!F24+[1]القابض!F24+[1]الثقة!F24+[1]نور!F24+[1]جيهان!F24+[1]الطيف!F24+[1]التعاون!F24+[1]العربية!F24+[1]امين!F24+[1]الدولي!F24+[1]العالم!F24+[1]زين!F24+[1]الاوسط!F24+'[1]اسيا العراق'!F24+[1]ستاندرد!F24+[1]بيبلوس!F24+[1]سيتي!F24+[1]الراجح!F24+[1]المشرق!F24+[1]فرنسيك!F24+[1]الأنصاري!F24+[1]المتوسط!F24+[1]ايتش!F24+[1]المعتمد!F24+[1]الوفاق!F24+[1]المستشار!F24+[1]الهدى!F24+[1]الوطني!F24+[1]كونتنتال!F24+[1]عودة!F24+[1]بارسيان!F24+[1]لبنان!F24+[1]مياب!F24+[1]ملي!F24+[1]بيروت!F24+[1]الاتحاد!F24+[1]اللبناني!F24+[1]العطاء!F24+[1]كوردستان!F24+[1]وركاء!F24+[1]بابل!F24+[1]البصرة!F24+[1]الأعتماد!F24+[1]السلام!F24</f>
        <v>0</v>
      </c>
    </row>
    <row r="25" spans="1:10" ht="17.100000000000001" customHeight="1" x14ac:dyDescent="0.2">
      <c r="A25" s="62">
        <v>2100</v>
      </c>
      <c r="B25" s="21" t="s">
        <v>93</v>
      </c>
      <c r="C25" s="63">
        <f>[1]متحد!C25+[1]تجاري!C25+[1]اسلامي!C25+[1]بغداد!C25+[1]استثمار!C25+[1]أهلي!C25+[1]دجلة!C25+[1]ائتمان!C25+[1]الأقليم!C25+[1]إيلاف!C25+[1]سومر!C25+[1]خليج!C25+[1]الجنوب!C25+[1]الأول!C25+[1]موصل!C25+[1]اشور!C25+[1]منصور!C25+[1]أربيل!C25+'[1]عبر العراق'!C25+[1]تنمية!C25+[1]القرطاس!C25+'[1]الزراعي التركي'!C25+[1]وقفلر!C25+[1]البركة!C25+'[1]ابو ظبي'!C25+[1]القابض!C25+[1]الثقة!C25+[1]نور!C25+[1]جيهان!C25+[1]الطيف!C25+[1]التعاون!C25+[1]العربية!C25+[1]امين!C25+[1]الدولي!C25+[1]العالم!C25+[1]زين!C25+[1]الاوسط!C25+'[1]اسيا العراق'!C25+[1]ستاندرد!C25+[1]بيبلوس!C25+[1]سيتي!C25+[1]الراجح!C25+[1]المشرق!C25+[1]فرنسيك!C25+[1]الأنصاري!C25+[1]المتوسط!C25+[1]ايتش!C25+[1]المعتمد!C25+[1]الوفاق!C25+[1]المستشار!C25+[1]الهدى!C25+[1]الوطني!C25+[1]كونتنتال!C25+[1]عودة!C25+[1]بارسيان!C25+[1]لبنان!C25+[1]مياب!C25+[1]ملي!C25+[1]بيروت!C25+[1]الاتحاد!C25+[1]اللبناني!C25+[1]العطاء!C25+[1]كوردستان!C25+[1]وركاء!C25+[1]بابل!C25+[1]البصرة!C25+[1]الأعتماد!C25+[1]السلام!C25</f>
        <v>66315926</v>
      </c>
      <c r="D25" s="19">
        <v>4240</v>
      </c>
      <c r="E25" s="21" t="s">
        <v>256</v>
      </c>
      <c r="F25" s="65">
        <f>[1]متحد!F25+[1]تجاري!F25+[1]اسلامي!F25+[1]بغداد!F25+[1]استثمار!F25+[1]أهلي!F25+[1]دجلة!F25+[1]ائتمان!F25+[1]الأقليم!F25+[1]إيلاف!F25+[1]سومر!F25+[1]خليج!F25+[1]الجنوب!F25+[1]الأول!F25+[1]موصل!F25+[1]اشور!F25+[1]منصور!F25+[1]أربيل!F25+'[1]عبر العراق'!F25+[1]تنمية!F25+[1]القرطاس!F25+'[1]الزراعي التركي'!F25+[1]وقفلر!F25+[1]البركة!F25+'[1]ابو ظبي'!F25+[1]القابض!F25+[1]الثقة!F25+[1]نور!F25+[1]جيهان!F25+[1]الطيف!F25+[1]التعاون!F25+[1]العربية!F25+[1]امين!F25+[1]الدولي!F25+[1]العالم!F25+[1]زين!F25+[1]الاوسط!F25+'[1]اسيا العراق'!F25+[1]ستاندرد!F25+[1]بيبلوس!F25+[1]سيتي!F25+[1]الراجح!F25+[1]المشرق!F25+[1]فرنسيك!F25+[1]الأنصاري!F25+[1]المتوسط!F25+[1]ايتش!F25+[1]المعتمد!F25+[1]الوفاق!F25+[1]المستشار!F25+[1]الهدى!F25+[1]الوطني!F25+[1]كونتنتال!F25+[1]عودة!F25+[1]بارسيان!F25+[1]لبنان!F25+[1]مياب!F25+[1]ملي!F25+[1]بيروت!F25+[1]الاتحاد!F25+[1]اللبناني!F25+[1]العطاء!F25+[1]كوردستان!F25+[1]وركاء!F25+[1]بابل!F25+[1]البصرة!F25+[1]الأعتماد!F25+[1]السلام!F25</f>
        <v>181821757</v>
      </c>
    </row>
    <row r="26" spans="1:10" ht="17.100000000000001" customHeight="1" x14ac:dyDescent="0.2">
      <c r="A26" s="62">
        <v>2200</v>
      </c>
      <c r="B26" s="21" t="s">
        <v>47</v>
      </c>
      <c r="C26" s="63">
        <f>[1]متحد!C26+[1]تجاري!C26+[1]اسلامي!C26+[1]بغداد!C26+[1]استثمار!C26+[1]أهلي!C26+[1]دجلة!C26+[1]ائتمان!C26+[1]الأقليم!C26+[1]إيلاف!C26+[1]سومر!C26+[1]خليج!C26+[1]الجنوب!C26+[1]الأول!C26+[1]موصل!C26+[1]اشور!C26+[1]منصور!C26+[1]أربيل!C26+'[1]عبر العراق'!C26+[1]تنمية!C26+[1]القرطاس!C26+'[1]الزراعي التركي'!C26+[1]وقفلر!C26+[1]البركة!C26+'[1]ابو ظبي'!C26+[1]القابض!C26+[1]الثقة!C26+[1]نور!C26+[1]جيهان!C26+[1]الطيف!C26+[1]التعاون!C26+[1]العربية!C26+[1]امين!C26+[1]الدولي!C26+[1]العالم!C26+[1]زين!C26+[1]الاوسط!C26+'[1]اسيا العراق'!C26+[1]ستاندرد!C26+[1]بيبلوس!C26+[1]سيتي!C26+[1]الراجح!C26+[1]المشرق!C26+[1]فرنسيك!C26+[1]الأنصاري!C26+[1]المتوسط!C26+[1]ايتش!C26+[1]المعتمد!C26+[1]الوفاق!C26+[1]المستشار!C26+[1]الهدى!C26+[1]الوطني!C26+[1]كونتنتال!C26+[1]عودة!C26+[1]بارسيان!C26+[1]لبنان!C26+[1]مياب!C26+[1]ملي!C26+[1]بيروت!C26+[1]الاتحاد!C26+[1]اللبناني!C26+[1]العطاء!C26+[1]كوردستان!C26+[1]وركاء!C26+[1]بابل!C26+[1]البصرة!C26+[1]الأعتماد!C26+[1]السلام!C26</f>
        <v>10077619875</v>
      </c>
      <c r="D26" s="19">
        <v>4260</v>
      </c>
      <c r="E26" s="21" t="s">
        <v>291</v>
      </c>
      <c r="F26" s="65">
        <f>[1]متحد!F26+[1]تجاري!F26+[1]اسلامي!F26+[1]بغداد!F26+[1]استثمار!F26+[1]أهلي!F26+[1]دجلة!F26+[1]ائتمان!F26+[1]الأقليم!F26+[1]إيلاف!F26+[1]سومر!F26+[1]خليج!F26+[1]الجنوب!F26+[1]الأول!F26+[1]موصل!F26+[1]اشور!F26+[1]منصور!F26+[1]أربيل!F26+'[1]عبر العراق'!F26+[1]تنمية!F26+[1]القرطاس!F26+'[1]الزراعي التركي'!F26+[1]وقفلر!F26+[1]البركة!F26+'[1]ابو ظبي'!F26+[1]القابض!F26+[1]الثقة!F26+[1]نور!F26+[1]جيهان!F26+[1]الطيف!F26+[1]التعاون!F26+[1]العربية!F26+[1]امين!F26+[1]الدولي!F26+[1]العالم!F26+[1]زين!F26+[1]الاوسط!F26+'[1]اسيا العراق'!F26+[1]ستاندرد!F26+[1]بيبلوس!F26+[1]سيتي!F26+[1]الراجح!F26+[1]المشرق!F26+[1]فرنسيك!F26+[1]الأنصاري!F26+[1]المتوسط!F26+[1]ايتش!F26+[1]المعتمد!F26+[1]الوفاق!F26+[1]المستشار!F26+[1]الهدى!F26+[1]الوطني!F26+[1]كونتنتال!F26+[1]عودة!F26+[1]بارسيان!F26+[1]لبنان!F26+[1]مياب!F26+[1]ملي!F26+[1]بيروت!F26+[1]الاتحاد!F26+[1]اللبناني!F26+[1]العطاء!F26+[1]كوردستان!F26+[1]وركاء!F26+[1]بابل!F26+[1]البصرة!F26+[1]الأعتماد!F26+[1]السلام!F26</f>
        <v>0</v>
      </c>
    </row>
    <row r="27" spans="1:10" ht="17.100000000000001" customHeight="1" x14ac:dyDescent="0.2">
      <c r="A27" s="62">
        <v>2300</v>
      </c>
      <c r="B27" s="21" t="s">
        <v>292</v>
      </c>
      <c r="C27" s="63">
        <f>[1]متحد!C27+[1]تجاري!C27+[1]اسلامي!C27+[1]بغداد!C27+[1]استثمار!C27+[1]أهلي!C27+[1]دجلة!C27+[1]ائتمان!C27+[1]الأقليم!C27+[1]إيلاف!C27+[1]سومر!C27+[1]خليج!C27+[1]الجنوب!C27+[1]الأول!C27+[1]موصل!C27+[1]اشور!C27+[1]منصور!C27+[1]أربيل!C27+'[1]عبر العراق'!C27+[1]تنمية!C27+[1]القرطاس!C27+'[1]الزراعي التركي'!C27+[1]وقفلر!C27+[1]البركة!C27+'[1]ابو ظبي'!C27+[1]القابض!C27+[1]الثقة!C27+[1]نور!C27+[1]جيهان!C27+[1]الطيف!C27+[1]التعاون!C27+[1]العربية!C27+[1]امين!C27+[1]الدولي!C27+[1]العالم!C27+[1]زين!C27+[1]الاوسط!C27+'[1]اسيا العراق'!C27+[1]ستاندرد!C27+[1]بيبلوس!C27+[1]سيتي!C27+[1]الراجح!C27+[1]المشرق!C27+[1]فرنسيك!C27+[1]الأنصاري!C27+[1]المتوسط!C27+[1]ايتش!C27+[1]المعتمد!C27+[1]الوفاق!C27+[1]المستشار!C27+[1]الهدى!C27+[1]الوطني!C27+[1]كونتنتال!C27+[1]عودة!C27+[1]بارسيان!C27+[1]لبنان!C27+[1]مياب!C27+[1]ملي!C27+[1]بيروت!C27+[1]الاتحاد!C27+[1]اللبناني!C27+[1]العطاء!C27+[1]كوردستان!C27+[1]وركاء!C27+[1]بابل!C27+[1]البصرة!C27+[1]الأعتماد!C27+[1]السلام!C27</f>
        <v>2520158468</v>
      </c>
      <c r="D27" s="19">
        <v>4280</v>
      </c>
      <c r="E27" s="21" t="s">
        <v>293</v>
      </c>
      <c r="F27" s="65">
        <f>[1]متحد!F27+[1]تجاري!F27+[1]اسلامي!F27+[1]بغداد!F27+[1]استثمار!F27+[1]أهلي!F27+[1]دجلة!F27+[1]ائتمان!F27+[1]الأقليم!F27+[1]إيلاف!F27+[1]سومر!F27+[1]خليج!F27+[1]الجنوب!F27+[1]الأول!F27+[1]موصل!F27+[1]اشور!F27+[1]منصور!F27+[1]أربيل!F27+'[1]عبر العراق'!F27+[1]تنمية!F27+[1]القرطاس!F27+'[1]الزراعي التركي'!F27+[1]وقفلر!F27+[1]البركة!F27+'[1]ابو ظبي'!F27+[1]القابض!F27+[1]الثقة!F27+[1]نور!F27+[1]جيهان!F27+[1]الطيف!F27+[1]التعاون!F27+[1]العربية!F27+[1]امين!F27+[1]الدولي!F27+[1]العالم!F27+[1]زين!F27+[1]الاوسط!F27+'[1]اسيا العراق'!F27+[1]ستاندرد!F27+[1]بيبلوس!F27+[1]سيتي!F27+[1]الراجح!F27+[1]المشرق!F27+[1]فرنسيك!F27+[1]الأنصاري!F27+[1]المتوسط!F27+[1]ايتش!F27+[1]المعتمد!F27+[1]الوفاق!F27+[1]المستشار!F27+[1]الهدى!F27+[1]الوطني!F27+[1]كونتنتال!F27+[1]عودة!F27+[1]بارسيان!F27+[1]لبنان!F27+[1]مياب!F27+[1]ملي!F27+[1]بيروت!F27+[1]الاتحاد!F27+[1]اللبناني!F27+[1]العطاء!F27+[1]كوردستان!F27+[1]وركاء!F27+[1]بابل!F27+[1]البصرة!F27+[1]الأعتماد!F27+[1]السلام!F27</f>
        <v>0</v>
      </c>
    </row>
    <row r="28" spans="1:10" ht="17.100000000000001" customHeight="1" x14ac:dyDescent="0.2">
      <c r="A28" s="62">
        <v>2400</v>
      </c>
      <c r="B28" s="21" t="s">
        <v>294</v>
      </c>
      <c r="C28" s="63">
        <f>[1]متحد!C28+[1]تجاري!C28+[1]اسلامي!C28+[1]بغداد!C28+[1]استثمار!C28+[1]أهلي!C28+[1]دجلة!C28+[1]ائتمان!C28+[1]الأقليم!C28+[1]إيلاف!C28+[1]سومر!C28+[1]خليج!C28+[1]الجنوب!C28+[1]الأول!C28+[1]موصل!C28+[1]اشور!C28+[1]منصور!C28+[1]أربيل!C28+'[1]عبر العراق'!C28+[1]تنمية!C28+[1]القرطاس!C28+'[1]الزراعي التركي'!C28+[1]وقفلر!C28+[1]البركة!C28+'[1]ابو ظبي'!C28+[1]القابض!C28+[1]الثقة!C28+[1]نور!C28+[1]جيهان!C28+[1]الطيف!C28+[1]التعاون!C28+[1]العربية!C28+[1]امين!C28+[1]الدولي!C28+[1]العالم!C28+[1]زين!C28+[1]الاوسط!C28+'[1]اسيا العراق'!C28+[1]ستاندرد!C28+[1]بيبلوس!C28+[1]سيتي!C28+[1]الراجح!C28+[1]المشرق!C28+[1]فرنسيك!C28+[1]الأنصاري!C28+[1]المتوسط!C28+[1]ايتش!C28+[1]المعتمد!C28+[1]الوفاق!C28+[1]المستشار!C28+[1]الهدى!C28+[1]الوطني!C28+[1]كونتنتال!C28+[1]عودة!C28+[1]بارسيان!C28+[1]لبنان!C28+[1]مياب!C28+[1]ملي!C28+[1]بيروت!C28+[1]الاتحاد!C28+[1]اللبناني!C28+[1]العطاء!C28+[1]كوردستان!C28+[1]وركاء!C28+[1]بابل!C28+[1]البصرة!C28+[1]الأعتماد!C28+[1]السلام!C28</f>
        <v>3407921546</v>
      </c>
      <c r="D28" s="19">
        <v>4300</v>
      </c>
      <c r="E28" s="21" t="s">
        <v>295</v>
      </c>
      <c r="F28" s="65">
        <f>[1]متحد!F28+[1]تجاري!F28+[1]اسلامي!F28+[1]بغداد!F28+[1]استثمار!F28+[1]أهلي!F28+[1]دجلة!F28+[1]ائتمان!F28+[1]الأقليم!F28+[1]إيلاف!F28+[1]سومر!F28+[1]خليج!F28+[1]الجنوب!F28+[1]الأول!F28+[1]موصل!F28+[1]اشور!F28+[1]منصور!F28+[1]أربيل!F28+'[1]عبر العراق'!F28+[1]تنمية!F28+[1]القرطاس!F28+'[1]الزراعي التركي'!F28+[1]وقفلر!F28+[1]البركة!F28+'[1]ابو ظبي'!F28+[1]القابض!F28+[1]الثقة!F28+[1]نور!F28+[1]جيهان!F28+[1]الطيف!F28+[1]التعاون!F28+[1]العربية!F28+[1]امين!F28+[1]الدولي!F28+[1]العالم!F28+[1]زين!F28+[1]الاوسط!F28+'[1]اسيا العراق'!F28+[1]ستاندرد!F28+[1]بيبلوس!F28+[1]سيتي!F28+[1]الراجح!F28+[1]المشرق!F28+[1]فرنسيك!F28+[1]الأنصاري!F28+[1]المتوسط!F28+[1]ايتش!F28+[1]المعتمد!F28+[1]الوفاق!F28+[1]المستشار!F28+[1]الهدى!F28+[1]الوطني!F28+[1]كونتنتال!F28+[1]عودة!F28+[1]بارسيان!F28+[1]لبنان!F28+[1]مياب!F28+[1]ملي!F28+[1]بيروت!F28+[1]الاتحاد!F28+[1]اللبناني!F28+[1]العطاء!F28+[1]كوردستان!F28+[1]وركاء!F28+[1]بابل!F28+[1]البصرة!F28+[1]الأعتماد!F28+[1]السلام!F28</f>
        <v>437937847</v>
      </c>
    </row>
    <row r="29" spans="1:10" ht="17.100000000000001" customHeight="1" x14ac:dyDescent="0.2">
      <c r="A29" s="62">
        <v>2500</v>
      </c>
      <c r="B29" s="21" t="s">
        <v>53</v>
      </c>
      <c r="C29" s="63">
        <f>[1]متحد!C29+[1]تجاري!C29+[1]اسلامي!C29+[1]بغداد!C29+[1]استثمار!C29+[1]أهلي!C29+[1]دجلة!C29+[1]ائتمان!C29+[1]الأقليم!C29+[1]إيلاف!C29+[1]سومر!C29+[1]خليج!C29+[1]الجنوب!C29+[1]الأول!C29+[1]موصل!C29+[1]اشور!C29+[1]منصور!C29+[1]أربيل!C29+'[1]عبر العراق'!C29+[1]تنمية!C29+[1]القرطاس!C29+'[1]الزراعي التركي'!C29+[1]وقفلر!C29+[1]البركة!C29+'[1]ابو ظبي'!C29+[1]القابض!C29+[1]الثقة!C29+[1]نور!C29+[1]جيهان!C29+[1]الطيف!C29+[1]التعاون!C29+[1]العربية!C29+[1]امين!C29+[1]الدولي!C29+[1]العالم!C29+[1]زين!C29+[1]الاوسط!C29+'[1]اسيا العراق'!C29+[1]ستاندرد!C29+[1]بيبلوس!C29+[1]سيتي!C29+[1]الراجح!C29+[1]المشرق!C29+[1]فرنسيك!C29+[1]الأنصاري!C29+[1]المتوسط!C29+[1]ايتش!C29+[1]المعتمد!C29+[1]الوفاق!C29+[1]المستشار!C29+[1]الهدى!C29+[1]الوطني!C29+[1]كونتنتال!C29+[1]عودة!C29+[1]بارسيان!C29+[1]لبنان!C29+[1]مياب!C29+[1]ملي!C29+[1]بيروت!C29+[1]الاتحاد!C29+[1]اللبناني!C29+[1]العطاء!C29+[1]كوردستان!C29+[1]وركاء!C29+[1]بابل!C29+[1]البصرة!C29+[1]الأعتماد!C29+[1]السلام!C29</f>
        <v>24155963887</v>
      </c>
      <c r="D29" s="19">
        <v>4400</v>
      </c>
      <c r="E29" s="21" t="s">
        <v>54</v>
      </c>
      <c r="F29" s="65">
        <f>[1]متحد!F29+[1]تجاري!F29+[1]اسلامي!F29+[1]بغداد!F29+[1]استثمار!F29+[1]أهلي!F29+[1]دجلة!F29+[1]ائتمان!F29+[1]الأقليم!F29+[1]إيلاف!F29+[1]سومر!F29+[1]خليج!F29+[1]الجنوب!F29+[1]الأول!F29+[1]موصل!F29+[1]اشور!F29+[1]منصور!F29+[1]أربيل!F29+'[1]عبر العراق'!F29+[1]تنمية!F29+[1]القرطاس!F29+'[1]الزراعي التركي'!F29+[1]وقفلر!F29+[1]البركة!F29+'[1]ابو ظبي'!F29+[1]القابض!F29+[1]الثقة!F29+[1]نور!F29+[1]جيهان!F29+[1]الطيف!F29+[1]التعاون!F29+[1]العربية!F29+[1]امين!F29+[1]الدولي!F29+[1]العالم!F29+[1]زين!F29+[1]الاوسط!F29+'[1]اسيا العراق'!F29+[1]ستاندرد!F29+[1]بيبلوس!F29+[1]سيتي!F29+[1]الراجح!F29+[1]المشرق!F29+[1]فرنسيك!F29+[1]الأنصاري!F29+[1]المتوسط!F29+[1]ايتش!F29+[1]المعتمد!F29+[1]الوفاق!F29+[1]المستشار!F29+[1]الهدى!F29+[1]الوطني!F29+[1]كونتنتال!F29+[1]عودة!F29+[1]بارسيان!F29+[1]لبنان!F29+[1]مياب!F29+[1]ملي!F29+[1]بيروت!F29+[1]الاتحاد!F29+[1]اللبناني!F29+[1]العطاء!F29+[1]كوردستان!F29+[1]وركاء!F29+[1]بابل!F29+[1]البصرة!F29+[1]الأعتماد!F29+[1]السلام!F29</f>
        <v>181821757</v>
      </c>
    </row>
    <row r="30" spans="1:10" ht="17.100000000000001" customHeight="1" x14ac:dyDescent="0.2">
      <c r="A30" s="62">
        <v>2600</v>
      </c>
      <c r="B30" s="21" t="s">
        <v>55</v>
      </c>
      <c r="C30" s="63">
        <f>[1]متحد!C30+[1]تجاري!C30+[1]اسلامي!C30+[1]بغداد!C30+[1]استثمار!C30+[1]أهلي!C30+[1]دجلة!C30+[1]ائتمان!C30+[1]الأقليم!C30+[1]إيلاف!C30+[1]سومر!C30+[1]خليج!C30+[1]الجنوب!C30+[1]الأول!C30+[1]موصل!C30+[1]اشور!C30+[1]منصور!C30+[1]أربيل!C30+'[1]عبر العراق'!C30+[1]تنمية!C30+[1]القرطاس!C30+'[1]الزراعي التركي'!C30+[1]وقفلر!C30+[1]البركة!C30+'[1]ابو ظبي'!C30+[1]القابض!C30+[1]الثقة!C30+[1]نور!C30+[1]جيهان!C30+[1]الطيف!C30+[1]التعاون!C30+[1]العربية!C30+[1]امين!C30+[1]الدولي!C30+[1]العالم!C30+[1]زين!C30+[1]الاوسط!C30+'[1]اسيا العراق'!C30+[1]ستاندرد!C30+[1]بيبلوس!C30+[1]سيتي!C30+[1]الراجح!C30+[1]المشرق!C30+[1]فرنسيك!C30+[1]الأنصاري!C30+[1]المتوسط!C30+[1]ايتش!C30+[1]المعتمد!C30+[1]الوفاق!C30+[1]المستشار!C30+[1]الهدى!C30+[1]الوطني!C30+[1]كونتنتال!C30+[1]عودة!C30+[1]بارسيان!C30+[1]لبنان!C30+[1]مياب!C30+[1]ملي!C30+[1]بيروت!C30+[1]الاتحاد!C30+[1]اللبناني!C30+[1]العطاء!C30+[1]كوردستان!C30+[1]وركاء!C30+[1]بابل!C30+[1]البصرة!C30+[1]الأعتماد!C30+[1]السلام!C30</f>
        <v>23624139784</v>
      </c>
      <c r="D30" s="19">
        <v>4500</v>
      </c>
      <c r="E30" s="21" t="s">
        <v>56</v>
      </c>
      <c r="F30" s="65">
        <f>[1]متحد!F30+[1]تجاري!F30+[1]اسلامي!F30+[1]بغداد!F30+[1]استثمار!F30+[1]أهلي!F30+[1]دجلة!F30+[1]ائتمان!F30+[1]الأقليم!F30+[1]إيلاف!F30+[1]سومر!F30+[1]خليج!F30+[1]الجنوب!F30+[1]الأول!F30+[1]موصل!F30+[1]اشور!F30+[1]منصور!F30+[1]أربيل!F30+'[1]عبر العراق'!F30+[1]تنمية!F30+[1]القرطاس!F30+'[1]الزراعي التركي'!F30+[1]وقفلر!F30+[1]البركة!F30+'[1]ابو ظبي'!F30+[1]القابض!F30+[1]الثقة!F30+[1]نور!F30+[1]جيهان!F30+[1]الطيف!F30+[1]التعاون!F30+[1]العربية!F30+[1]امين!F30+[1]الدولي!F30+[1]العالم!F30+[1]زين!F30+[1]الاوسط!F30+'[1]اسيا العراق'!F30+[1]ستاندرد!F30+[1]بيبلوس!F30+[1]سيتي!F30+[1]الراجح!F30+[1]المشرق!F30+[1]فرنسيك!F30+[1]الأنصاري!F30+[1]المتوسط!F30+[1]ايتش!F30+[1]المعتمد!F30+[1]الوفاق!F30+[1]المستشار!F30+[1]الهدى!F30+[1]الوطني!F30+[1]كونتنتال!F30+[1]عودة!F30+[1]بارسيان!F30+[1]لبنان!F30+[1]مياب!F30+[1]ملي!F30+[1]بيروت!F30+[1]الاتحاد!F30+[1]اللبناني!F30+[1]العطاء!F30+[1]كوردستان!F30+[1]وركاء!F30+[1]بابل!F30+[1]البصرة!F30+[1]الأعتماد!F30+[1]السلام!F30</f>
        <v>244557087</v>
      </c>
    </row>
    <row r="31" spans="1:10" ht="17.45" hidden="1" customHeight="1" x14ac:dyDescent="0.2">
      <c r="F31" s="69">
        <f>[1]متحد!F31+[1]تجاري!F31+[1]اسلامي!F31+[1]بغداد!F31+[1]استثمار!F31+[1]أهلي!F31+[1]دجلة!F31+[1]ائتمان!F31+[1]الأقليم!F31+[1]إيلاف!F31+[1]سومر!F31+[1]خليج!F31+[1]الجنوب!F31+[1]الأول!F31+[1]موصل!F31+[1]اشور!F31+[1]منصور!F31+[1]أربيل!F31+'[1]عبر العراق'!F31+[1]تنمية!F31+[1]القرطاس!F31+'[1]الزراعي التركي'!F31+[1]وقفلر!F31+[1]البركة!F31+'[1]ابو ظبي'!F31+[1]القابض!F31+[1]الثقة!F31+[1]نور!F31+[1]جيهان!F31+[1]الطيف!F31+[1]التعاون!F31+[1]العربية!F31+[1]امين!F31+[1]الدولي!F31+[1]العالم!F31+[1]زين!F31+[1]الاوسط!F31+'[1]اسيا العراق'!F31+[1]ستاندرد!F31+[1]بيبلوس!F31+[1]سيتي!F31+[1]الراجح!F31+[1]المشرق!F31+[1]فرنسيك!F31+[1]الأنصاري!F31+[1]المتوسط!F31+[1]ايتش!F31+[1]المعتمد!F31+[1]الوفاق!F31+[1]المستشار!F31+[1]الهدى!F31+[1]الوطني!F31+[1]كونتنتال!F31+[1]عودة!F31+[1]بارسيان!F31+[1]لبنان!F31+[1]مياب!F31+[1]ملي!F31+[1]بيروت!F31+[1]الاتحاد!F31+[1]اللبناني!F31+[1]العطاء!F31+[1]كوردستان!F31+[1]وركاء!F31+[1]بابل!F31+[1]البصرة!F31+[1]الأعتماد!F31+[1]السلام!F31</f>
        <v>0</v>
      </c>
    </row>
    <row r="32" spans="1:10" ht="17.45" hidden="1" customHeight="1" x14ac:dyDescent="0.2">
      <c r="A32" s="52"/>
      <c r="B32" s="52"/>
      <c r="F32" s="69">
        <f>[1]متحد!F32+[1]تجاري!F32+[1]اسلامي!F32+[1]بغداد!F32+[1]استثمار!F32+[1]أهلي!F32+[1]دجلة!F32+[1]ائتمان!F32+[1]الأقليم!F32+[1]إيلاف!F32+[1]سومر!F32+[1]خليج!F32+[1]الجنوب!F32+[1]الأول!F32+[1]موصل!F32+[1]اشور!F32+[1]منصور!F32+[1]أربيل!F32+'[1]عبر العراق'!F32+[1]تنمية!F32+[1]القرطاس!F32+'[1]الزراعي التركي'!F32+[1]وقفلر!F32+[1]البركة!F32+'[1]ابو ظبي'!F32+[1]القابض!F32+[1]الثقة!F32+[1]نور!F32+[1]جيهان!F32+[1]الطيف!F32+[1]التعاون!F32+[1]العربية!F32+[1]امين!F32+[1]الدولي!F32+[1]العالم!F32+[1]زين!F32+[1]الاوسط!F32+'[1]اسيا العراق'!F32+[1]ستاندرد!F32+[1]بيبلوس!F32+[1]سيتي!F32+[1]الراجح!F32+[1]المشرق!F32+[1]فرنسيك!F32+[1]الأنصاري!F32+[1]المتوسط!F32+[1]ايتش!F32+[1]المعتمد!F32+[1]الوفاق!F32+[1]المستشار!F32+[1]الهدى!F32+[1]الوطني!F32+[1]كونتنتال!F32+[1]عودة!F32+[1]بارسيان!F32+[1]لبنان!F32+[1]مياب!F32+[1]ملي!F32+[1]بيروت!F32+[1]الاتحاد!F32+[1]اللبناني!F32+[1]العطاء!F32+[1]كوردستان!F32+[1]وركاء!F32+[1]بابل!F32+[1]البصرة!F32+[1]الأعتماد!F32+[1]السلام!F32</f>
        <v>0</v>
      </c>
    </row>
    <row r="33" spans="1:6" ht="17.45" hidden="1" customHeight="1" x14ac:dyDescent="0.2">
      <c r="A33" s="52"/>
      <c r="B33" s="52"/>
      <c r="C33" s="56">
        <f>C18-F7</f>
        <v>556753</v>
      </c>
      <c r="F33" s="69">
        <f>[1]متحد!F33+[1]تجاري!F33+[1]اسلامي!F33+[1]بغداد!F33+[1]استثمار!F33+[1]أهلي!F33+[1]دجلة!F33+[1]ائتمان!F33+[1]الأقليم!F33+[1]إيلاف!F33+[1]سومر!F33+[1]خليج!F33+[1]الجنوب!F33+[1]الأول!F33+[1]موصل!F33+[1]اشور!F33+[1]منصور!F33+[1]أربيل!F33+'[1]عبر العراق'!F33+[1]تنمية!F33+[1]القرطاس!F33+'[1]الزراعي التركي'!F33+[1]وقفلر!F33+[1]البركة!F33+'[1]ابو ظبي'!F33+[1]القابض!F33+[1]الثقة!F33+[1]نور!F33+[1]جيهان!F33+[1]الطيف!F33+[1]التعاون!F33+[1]العربية!F33+[1]امين!F33+[1]الدولي!F33+[1]العالم!F33+[1]زين!F33+[1]الاوسط!F33+'[1]اسيا العراق'!F33+[1]ستاندرد!F33+[1]بيبلوس!F33+[1]سيتي!F33+[1]الراجح!F33+[1]المشرق!F33+[1]فرنسيك!F33+[1]الأنصاري!F33+[1]المتوسط!F33+[1]ايتش!F33+[1]المعتمد!F33+[1]الوفاق!F33+[1]المستشار!F33+[1]الهدى!F33+[1]الوطني!F33+[1]كونتنتال!F33+[1]عودة!F33+[1]بارسيان!F33+[1]لبنان!F33+[1]مياب!F33+[1]ملي!F33+[1]بيروت!F33+[1]الاتحاد!F33+[1]اللبناني!F33+[1]العطاء!F33+[1]كوردستان!F33+[1]وركاء!F33+[1]بابل!F33+[1]البصرة!F33+[1]الأعتماد!F33+[1]السلام!F33</f>
        <v>0</v>
      </c>
    </row>
    <row r="34" spans="1:6" ht="17.45" hidden="1" customHeight="1" x14ac:dyDescent="0.2">
      <c r="A34" s="70" t="s">
        <v>296</v>
      </c>
      <c r="B34" s="70"/>
      <c r="E34" s="25">
        <f>F21+F25+F26+F27</f>
        <v>380021681</v>
      </c>
      <c r="F34" s="69">
        <f>[1]متحد!F34+[1]تجاري!F34+[1]اسلامي!F34+[1]بغداد!F34+[1]استثمار!F34+[1]أهلي!F34+[1]دجلة!F34+[1]ائتمان!F34+[1]الأقليم!F34+[1]إيلاف!F34+[1]سومر!F34+[1]خليج!F34+[1]الجنوب!F34+[1]الأول!F34+[1]موصل!F34+[1]اشور!F34+[1]منصور!F34+[1]أربيل!F34+'[1]عبر العراق'!F34+[1]تنمية!F34+[1]القرطاس!F34+'[1]الزراعي التركي'!F34+[1]وقفلر!F34+[1]البركة!F34+'[1]ابو ظبي'!F34+[1]القابض!F34+[1]الثقة!F34+[1]نور!F34+[1]جيهان!F34+[1]الطيف!F34+[1]التعاون!F34+[1]العربية!F34+[1]امين!F34+[1]الدولي!F34+[1]العالم!F34+[1]زين!F34+[1]الاوسط!F34+'[1]اسيا العراق'!F34+[1]ستاندرد!F34+[1]بيبلوس!F34+[1]سيتي!F34+[1]الراجح!F34+[1]المشرق!F34+[1]فرنسيك!F34+[1]الأنصاري!F34+[1]المتوسط!F34+[1]ايتش!F34+[1]المعتمد!F34+[1]الوفاق!F34+[1]المستشار!F34+[1]الهدى!F34+[1]الوطني!F34+[1]كونتنتال!F34+[1]عودة!F34+[1]بارسيان!F34+[1]لبنان!F34+[1]مياب!F34+[1]ملي!F34+[1]بيروت!F34+[1]الاتحاد!F34+[1]اللبناني!F34+[1]العطاء!F34+[1]كوردستان!F34+[1]وركاء!F34+[1]بابل!F34+[1]البصرة!F34+[1]الأعتماد!F34+[1]السلام!F34</f>
        <v>380021681</v>
      </c>
    </row>
    <row r="35" spans="1:6" ht="17.45" hidden="1" customHeight="1" x14ac:dyDescent="0.2">
      <c r="A35" s="71" t="s">
        <v>58</v>
      </c>
      <c r="B35" s="72"/>
      <c r="F35" s="69">
        <f>[1]متحد!F35+[1]تجاري!F35+[1]اسلامي!F35+[1]بغداد!F35+[1]استثمار!F35+[1]أهلي!F35+[1]دجلة!F35+[1]ائتمان!F35+[1]الأقليم!F35+[1]إيلاف!F35+[1]سومر!F35+[1]خليج!F35+[1]الجنوب!F35+[1]الأول!F35+[1]موصل!F35+[1]اشور!F35+[1]منصور!F35+[1]أربيل!F35+'[1]عبر العراق'!F35+[1]تنمية!F35+[1]القرطاس!F35+'[1]الزراعي التركي'!F35+[1]وقفلر!F35+[1]البركة!F35+'[1]ابو ظبي'!F35+[1]القابض!F35+[1]الثقة!F35+[1]نور!F35+[1]جيهان!F35+[1]الطيف!F35+[1]التعاون!F35+[1]العربية!F35+[1]امين!F35+[1]الدولي!F35+[1]العالم!F35+[1]زين!F35+[1]الاوسط!F35+'[1]اسيا العراق'!F35+[1]ستاندرد!F35+[1]بيبلوس!F35+[1]سيتي!F35+[1]الراجح!F35+[1]المشرق!F35+[1]فرنسيك!F35+[1]الأنصاري!F35+[1]المتوسط!F35+[1]ايتش!F35+[1]المعتمد!F35+[1]الوفاق!F35+[1]المستشار!F35+[1]الهدى!F35+[1]الوطني!F35+[1]كونتنتال!F35+[1]عودة!F35+[1]بارسيان!F35+[1]لبنان!F35+[1]مياب!F35+[1]ملي!F35+[1]بيروت!F35+[1]الاتحاد!F35+[1]اللبناني!F35+[1]العطاء!F35+[1]كوردستان!F35+[1]وركاء!F35+[1]بابل!F35+[1]البصرة!F35+[1]الأعتماد!F35+[1]السلام!F35</f>
        <v>0</v>
      </c>
    </row>
    <row r="36" spans="1:6" ht="17.45" hidden="1" customHeight="1" x14ac:dyDescent="0.2">
      <c r="A36" s="73" t="s">
        <v>59</v>
      </c>
      <c r="B36" s="73"/>
      <c r="F36" s="69">
        <f>[1]متحد!F36+[1]تجاري!F36+[1]اسلامي!F36+[1]بغداد!F36+[1]استثمار!F36+[1]أهلي!F36+[1]دجلة!F36+[1]ائتمان!F36+[1]الأقليم!F36+[1]إيلاف!F36+[1]سومر!F36+[1]خليج!F36+[1]الجنوب!F36+[1]الأول!F36+[1]موصل!F36+[1]اشور!F36+[1]منصور!F36+[1]أربيل!F36+'[1]عبر العراق'!F36+[1]تنمية!F36+[1]القرطاس!F36+'[1]الزراعي التركي'!F36+[1]وقفلر!F36+[1]البركة!F36+'[1]ابو ظبي'!F36+[1]القابض!F36+[1]الثقة!F36+[1]نور!F36+[1]جيهان!F36+[1]الطيف!F36+[1]التعاون!F36+[1]العربية!F36+[1]امين!F36+[1]الدولي!F36+[1]العالم!F36+[1]زين!F36+[1]الاوسط!F36+'[1]اسيا العراق'!F36+[1]ستاندرد!F36+[1]بيبلوس!F36+[1]سيتي!F36+[1]الراجح!F36+[1]المشرق!F36+[1]فرنسيك!F36+[1]الأنصاري!F36+[1]المتوسط!F36+[1]ايتش!F36+[1]المعتمد!F36+[1]الوفاق!F36+[1]المستشار!F36+[1]الهدى!F36+[1]الوطني!F36+[1]كونتنتال!F36+[1]عودة!F36+[1]بارسيان!F36+[1]لبنان!F36+[1]مياب!F36+[1]ملي!F36+[1]بيروت!F36+[1]الاتحاد!F36+[1]اللبناني!F36+[1]العطاء!F36+[1]كوردستان!F36+[1]وركاء!F36+[1]بابل!F36+[1]البصرة!F36+[1]الأعتماد!F36+[1]السلام!F36</f>
        <v>0</v>
      </c>
    </row>
    <row r="37" spans="1:6" ht="17.45" hidden="1" customHeight="1" x14ac:dyDescent="0.2">
      <c r="A37" s="74" t="s">
        <v>60</v>
      </c>
      <c r="B37" s="74"/>
      <c r="C37" s="74"/>
      <c r="D37" s="74"/>
      <c r="F37" s="69">
        <f>[1]متحد!F37+[1]تجاري!F37+[1]اسلامي!F37+[1]بغداد!F37+[1]استثمار!F37+[1]أهلي!F37+[1]دجلة!F37+[1]ائتمان!F37+[1]الأقليم!F37+[1]إيلاف!F37+[1]سومر!F37+[1]خليج!F37+[1]الجنوب!F37+[1]الأول!F37+[1]موصل!F37+[1]اشور!F37+[1]منصور!F37+[1]أربيل!F37+'[1]عبر العراق'!F37+[1]تنمية!F37+[1]القرطاس!F37+'[1]الزراعي التركي'!F37+[1]وقفلر!F37+[1]البركة!F37+'[1]ابو ظبي'!F37+[1]القابض!F37+[1]الثقة!F37+[1]نور!F37+[1]جيهان!F37+[1]الطيف!F37+[1]التعاون!F37+[1]العربية!F37+[1]امين!F37+[1]الدولي!F37+[1]العالم!F37+[1]زين!F37+[1]الاوسط!F37+'[1]اسيا العراق'!F37+[1]ستاندرد!F37+[1]بيبلوس!F37+[1]سيتي!F37+[1]الراجح!F37+[1]المشرق!F37+[1]فرنسيك!F37+[1]الأنصاري!F37+[1]المتوسط!F37+[1]ايتش!F37+[1]المعتمد!F37+[1]الوفاق!F37+[1]المستشار!F37+[1]الهدى!F37+[1]الوطني!F37+[1]كونتنتال!F37+[1]عودة!F37+[1]بارسيان!F37+[1]لبنان!F37+[1]مياب!F37+[1]ملي!F37+[1]بيروت!F37+[1]الاتحاد!F37+[1]اللبناني!F37+[1]العطاء!F37+[1]كوردستان!F37+[1]وركاء!F37+[1]بابل!F37+[1]البصرة!F37+[1]الأعتماد!F37+[1]السلام!F37</f>
        <v>0</v>
      </c>
    </row>
    <row r="38" spans="1:6" ht="17.45" hidden="1" customHeight="1" x14ac:dyDescent="0.2">
      <c r="A38" s="75" t="s">
        <v>61</v>
      </c>
      <c r="B38" s="76"/>
      <c r="C38" s="77" t="s">
        <v>62</v>
      </c>
      <c r="D38" s="78" t="s">
        <v>63</v>
      </c>
      <c r="F38" s="69">
        <f>[1]متحد!F38+[1]تجاري!F38+[1]اسلامي!F38+[1]بغداد!F38+[1]استثمار!F38+[1]أهلي!F38+[1]دجلة!F38+[1]ائتمان!F38+[1]الأقليم!F38+[1]إيلاف!F38+[1]سومر!F38+[1]خليج!F38+[1]الجنوب!F38+[1]الأول!F38+[1]موصل!F38+[1]اشور!F38+[1]منصور!F38+[1]أربيل!F38+'[1]عبر العراق'!F38+[1]تنمية!F38+[1]القرطاس!F38+'[1]الزراعي التركي'!F38+[1]وقفلر!F38+[1]البركة!F38+'[1]ابو ظبي'!F38+[1]القابض!F38+[1]الثقة!F38+[1]نور!F38+[1]جيهان!F38+[1]الطيف!F38+[1]التعاون!F38+[1]العربية!F38+[1]امين!F38+[1]الدولي!F38+[1]العالم!F38+[1]زين!F38+[1]الاوسط!F38+'[1]اسيا العراق'!F38+[1]ستاندرد!F38+[1]بيبلوس!F38+[1]سيتي!F38+[1]الراجح!F38+[1]المشرق!F38+[1]فرنسيك!F38+[1]الأنصاري!F38+[1]المتوسط!F38+[1]ايتش!F38+[1]المعتمد!F38+[1]الوفاق!F38+[1]المستشار!F38+[1]الهدى!F38+[1]الوطني!F38+[1]كونتنتال!F38+[1]عودة!F38+[1]بارسيان!F38+[1]لبنان!F38+[1]مياب!F38+[1]ملي!F38+[1]بيروت!F38+[1]الاتحاد!F38+[1]اللبناني!F38+[1]العطاء!F38+[1]كوردستان!F38+[1]وركاء!F38+[1]بابل!F38+[1]البصرة!F38+[1]الأعتماد!F38+[1]السلام!F38</f>
        <v>0</v>
      </c>
    </row>
    <row r="39" spans="1:6" ht="17.45" hidden="1" customHeight="1" x14ac:dyDescent="0.2">
      <c r="A39" s="79" t="s">
        <v>64</v>
      </c>
      <c r="B39" s="80"/>
      <c r="C39" s="34">
        <f>F11/F29</f>
        <v>3.9255599207524985</v>
      </c>
      <c r="D39" s="38"/>
      <c r="F39" s="69">
        <f>[1]متحد!F39+[1]تجاري!F39+[1]اسلامي!F39+[1]بغداد!F39+[1]استثمار!F39+[1]أهلي!F39+[1]دجلة!F39+[1]ائتمان!F39+[1]الأقليم!F39+[1]إيلاف!F39+[1]سومر!F39+[1]خليج!F39+[1]الجنوب!F39+[1]الأول!F39+[1]موصل!F39+[1]اشور!F39+[1]منصور!F39+[1]أربيل!F39+'[1]عبر العراق'!F39+[1]تنمية!F39+[1]القرطاس!F39+'[1]الزراعي التركي'!F39+[1]وقفلر!F39+[1]البركة!F39+'[1]ابو ظبي'!F39+[1]القابض!F39+[1]الثقة!F39+[1]نور!F39+[1]جيهان!F39+[1]الطيف!F39+[1]التعاون!F39+[1]العربية!F39+[1]امين!F39+[1]الدولي!F39+[1]العالم!F39+[1]زين!F39+[1]الاوسط!F39+'[1]اسيا العراق'!F39+[1]ستاندرد!F39+[1]بيبلوس!F39+[1]سيتي!F39+[1]الراجح!F39+[1]المشرق!F39+[1]فرنسيك!F39+[1]الأنصاري!F39+[1]المتوسط!F39+[1]ايتش!F39+[1]المعتمد!F39+[1]الوفاق!F39+[1]المستشار!F39+[1]الهدى!F39+[1]الوطني!F39+[1]كونتنتال!F39+[1]عودة!F39+[1]بارسيان!F39+[1]لبنان!F39+[1]مياب!F39+[1]ملي!F39+[1]بيروت!F39+[1]الاتحاد!F39+[1]اللبناني!F39+[1]العطاء!F39+[1]كوردستان!F39+[1]وركاء!F39+[1]بابل!F39+[1]البصرة!F39+[1]الأعتماد!F39+[1]السلام!F39</f>
        <v>0</v>
      </c>
    </row>
    <row r="40" spans="1:6" ht="17.45" hidden="1" customHeight="1" x14ac:dyDescent="0.2">
      <c r="A40" s="81" t="s">
        <v>65</v>
      </c>
      <c r="B40" s="81"/>
      <c r="C40" s="34">
        <f>F11/C19</f>
        <v>0.29907172508310675</v>
      </c>
      <c r="D40" s="38"/>
      <c r="F40" s="69">
        <f>[1]متحد!F40+[1]تجاري!F40+[1]اسلامي!F40+[1]بغداد!F40+[1]استثمار!F40+[1]أهلي!F40+[1]دجلة!F40+[1]ائتمان!F40+[1]الأقليم!F40+[1]إيلاف!F40+[1]سومر!F40+[1]خليج!F40+[1]الجنوب!F40+[1]الأول!F40+[1]موصل!F40+[1]اشور!F40+[1]منصور!F40+[1]أربيل!F40+'[1]عبر العراق'!F40+[1]تنمية!F40+[1]القرطاس!F40+'[1]الزراعي التركي'!F40+[1]وقفلر!F40+[1]البركة!F40+'[1]ابو ظبي'!F40+[1]القابض!F40+[1]الثقة!F40+[1]نور!F40+[1]جيهان!F40+[1]الطيف!F40+[1]التعاون!F40+[1]العربية!F40+[1]امين!F40+[1]الدولي!F40+[1]العالم!F40+[1]زين!F40+[1]الاوسط!F40+'[1]اسيا العراق'!F40+[1]ستاندرد!F40+[1]بيبلوس!F40+[1]سيتي!F40+[1]الراجح!F40+[1]المشرق!F40+[1]فرنسيك!F40+[1]الأنصاري!F40+[1]المتوسط!F40+[1]ايتش!F40+[1]المعتمد!F40+[1]الوفاق!F40+[1]المستشار!F40+[1]الهدى!F40+[1]الوطني!F40+[1]كونتنتال!F40+[1]عودة!F40+[1]بارسيان!F40+[1]لبنان!F40+[1]مياب!F40+[1]ملي!F40+[1]بيروت!F40+[1]الاتحاد!F40+[1]اللبناني!F40+[1]العطاء!F40+[1]كوردستان!F40+[1]وركاء!F40+[1]بابل!F40+[1]البصرة!F40+[1]الأعتماد!F40+[1]السلام!F40</f>
        <v>0</v>
      </c>
    </row>
    <row r="41" spans="1:6" ht="17.45" hidden="1" customHeight="1" x14ac:dyDescent="0.2">
      <c r="A41" s="81" t="s">
        <v>66</v>
      </c>
      <c r="B41" s="81"/>
      <c r="C41" s="34">
        <f>C29/(C10+C11+C12+C13+C14+C16+C17)</f>
        <v>1.8411302284247693</v>
      </c>
      <c r="D41" s="38"/>
      <c r="F41" s="69">
        <f>[1]متحد!F41+[1]تجاري!F41+[1]اسلامي!F41+[1]بغداد!F41+[1]استثمار!F41+[1]أهلي!F41+[1]دجلة!F41+[1]ائتمان!F41+[1]الأقليم!F41+[1]إيلاف!F41+[1]سومر!F41+[1]خليج!F41+[1]الجنوب!F41+[1]الأول!F41+[1]موصل!F41+[1]اشور!F41+[1]منصور!F41+[1]أربيل!F41+'[1]عبر العراق'!F41+[1]تنمية!F41+[1]القرطاس!F41+'[1]الزراعي التركي'!F41+[1]وقفلر!F41+[1]البركة!F41+'[1]ابو ظبي'!F41+[1]القابض!F41+[1]الثقة!F41+[1]نور!F41+[1]جيهان!F41+[1]الطيف!F41+[1]التعاون!F41+[1]العربية!F41+[1]امين!F41+[1]الدولي!F41+[1]العالم!F41+[1]زين!F41+[1]الاوسط!F41+'[1]اسيا العراق'!F41+[1]ستاندرد!F41+[1]بيبلوس!F41+[1]سيتي!F41+[1]الراجح!F41+[1]المشرق!F41+[1]فرنسيك!F41+[1]الأنصاري!F41+[1]المتوسط!F41+[1]ايتش!F41+[1]المعتمد!F41+[1]الوفاق!F41+[1]المستشار!F41+[1]الهدى!F41+[1]الوطني!F41+[1]كونتنتال!F41+[1]عودة!F41+[1]بارسيان!F41+[1]لبنان!F41+[1]مياب!F41+[1]ملي!F41+[1]بيروت!F41+[1]الاتحاد!F41+[1]اللبناني!F41+[1]العطاء!F41+[1]كوردستان!F41+[1]وركاء!F41+[1]بابل!F41+[1]البصرة!F41+[1]الأعتماد!F41+[1]السلام!F41</f>
        <v>0</v>
      </c>
    </row>
    <row r="42" spans="1:6" ht="17.45" hidden="1" customHeight="1" x14ac:dyDescent="0.2">
      <c r="A42" s="81" t="s">
        <v>67</v>
      </c>
      <c r="B42" s="81"/>
      <c r="C42" s="34">
        <f>(C26+C27)/(C10+C11+C12+C13+C14+C16+C17)</f>
        <v>0.96018319230782512</v>
      </c>
      <c r="D42" s="38"/>
      <c r="F42" s="69">
        <f>[1]متحد!F42+[1]تجاري!F42+[1]اسلامي!F42+[1]بغداد!F42+[1]استثمار!F42+[1]أهلي!F42+[1]دجلة!F42+[1]ائتمان!F42+[1]الأقليم!F42+[1]إيلاف!F42+[1]سومر!F42+[1]خليج!F42+[1]الجنوب!F42+[1]الأول!F42+[1]موصل!F42+[1]اشور!F42+[1]منصور!F42+[1]أربيل!F42+'[1]عبر العراق'!F42+[1]تنمية!F42+[1]القرطاس!F42+'[1]الزراعي التركي'!F42+[1]وقفلر!F42+[1]البركة!F42+'[1]ابو ظبي'!F42+[1]القابض!F42+[1]الثقة!F42+[1]نور!F42+[1]جيهان!F42+[1]الطيف!F42+[1]التعاون!F42+[1]العربية!F42+[1]امين!F42+[1]الدولي!F42+[1]العالم!F42+[1]زين!F42+[1]الاوسط!F42+'[1]اسيا العراق'!F42+[1]ستاندرد!F42+[1]بيبلوس!F42+[1]سيتي!F42+[1]الراجح!F42+[1]المشرق!F42+[1]فرنسيك!F42+[1]الأنصاري!F42+[1]المتوسط!F42+[1]ايتش!F42+[1]المعتمد!F42+[1]الوفاق!F42+[1]المستشار!F42+[1]الهدى!F42+[1]الوطني!F42+[1]كونتنتال!F42+[1]عودة!F42+[1]بارسيان!F42+[1]لبنان!F42+[1]مياب!F42+[1]ملي!F42+[1]بيروت!F42+[1]الاتحاد!F42+[1]اللبناني!F42+[1]العطاء!F42+[1]كوردستان!F42+[1]وركاء!F42+[1]بابل!F42+[1]البصرة!F42+[1]الأعتماد!F42+[1]السلام!F42</f>
        <v>0</v>
      </c>
    </row>
    <row r="43" spans="1:6" ht="17.45" hidden="1" customHeight="1" x14ac:dyDescent="0.2">
      <c r="A43" s="81" t="s">
        <v>68</v>
      </c>
      <c r="B43" s="81"/>
      <c r="C43" s="34"/>
      <c r="D43" s="38">
        <f>(F21/F6)*100%</f>
        <v>7.4425889455055809E-3</v>
      </c>
      <c r="F43" s="69">
        <f>[1]متحد!F43+[1]تجاري!F43+[1]اسلامي!F43+[1]بغداد!F43+[1]استثمار!F43+[1]أهلي!F43+[1]دجلة!F43+[1]ائتمان!F43+[1]الأقليم!F43+[1]إيلاف!F43+[1]سومر!F43+[1]خليج!F43+[1]الجنوب!F43+[1]الأول!F43+[1]موصل!F43+[1]اشور!F43+[1]منصور!F43+[1]أربيل!F43+'[1]عبر العراق'!F43+[1]تنمية!F43+[1]القرطاس!F43+'[1]الزراعي التركي'!F43+[1]وقفلر!F43+[1]البركة!F43+'[1]ابو ظبي'!F43+[1]القابض!F43+[1]الثقة!F43+[1]نور!F43+[1]جيهان!F43+[1]الطيف!F43+[1]التعاون!F43+[1]العربية!F43+[1]امين!F43+[1]الدولي!F43+[1]العالم!F43+[1]زين!F43+[1]الاوسط!F43+'[1]اسيا العراق'!F43+[1]ستاندرد!F43+[1]بيبلوس!F43+[1]سيتي!F43+[1]الراجح!F43+[1]المشرق!F43+[1]فرنسيك!F43+[1]الأنصاري!F43+[1]المتوسط!F43+[1]ايتش!F43+[1]المعتمد!F43+[1]الوفاق!F43+[1]المستشار!F43+[1]الهدى!F43+[1]الوطني!F43+[1]كونتنتال!F43+[1]عودة!F43+[1]بارسيان!F43+[1]لبنان!F43+[1]مياب!F43+[1]ملي!F43+[1]بيروت!F43+[1]الاتحاد!F43+[1]اللبناني!F43+[1]العطاء!F43+[1]كوردستان!F43+[1]وركاء!F43+[1]بابل!F43+[1]البصرة!F43+[1]الأعتماد!F43+[1]السلام!F43</f>
        <v>0</v>
      </c>
    </row>
    <row r="44" spans="1:6" ht="17.45" hidden="1" customHeight="1" x14ac:dyDescent="0.2">
      <c r="A44" s="81" t="s">
        <v>69</v>
      </c>
      <c r="B44" s="81"/>
      <c r="C44" s="34"/>
      <c r="D44" s="38">
        <f>(C8/F7)*100</f>
        <v>0.90842441517341632</v>
      </c>
      <c r="F44" s="69">
        <f>[1]متحد!F44+[1]تجاري!F44+[1]اسلامي!F44+[1]بغداد!F44+[1]استثمار!F44+[1]أهلي!F44+[1]دجلة!F44+[1]ائتمان!F44+[1]الأقليم!F44+[1]إيلاف!F44+[1]سومر!F44+[1]خليج!F44+[1]الجنوب!F44+[1]الأول!F44+[1]موصل!F44+[1]اشور!F44+[1]منصور!F44+[1]أربيل!F44+'[1]عبر العراق'!F44+[1]تنمية!F44+[1]القرطاس!F44+'[1]الزراعي التركي'!F44+[1]وقفلر!F44+[1]البركة!F44+'[1]ابو ظبي'!F44+[1]القابض!F44+[1]الثقة!F44+[1]نور!F44+[1]جيهان!F44+[1]الطيف!F44+[1]التعاون!F44+[1]العربية!F44+[1]امين!F44+[1]الدولي!F44+[1]العالم!F44+[1]زين!F44+[1]الاوسط!F44+'[1]اسيا العراق'!F44+[1]ستاندرد!F44+[1]بيبلوس!F44+[1]سيتي!F44+[1]الراجح!F44+[1]المشرق!F44+[1]فرنسيك!F44+[1]الأنصاري!F44+[1]المتوسط!F44+[1]ايتش!F44+[1]المعتمد!F44+[1]الوفاق!F44+[1]المستشار!F44+[1]الهدى!F44+[1]الوطني!F44+[1]كونتنتال!F44+[1]عودة!F44+[1]بارسيان!F44+[1]لبنان!F44+[1]مياب!F44+[1]ملي!F44+[1]بيروت!F44+[1]الاتحاد!F44+[1]اللبناني!F44+[1]العطاء!F44+[1]كوردستان!F44+[1]وركاء!F44+[1]بابل!F44+[1]البصرة!F44+[1]الأعتماد!F44+[1]السلام!F44</f>
        <v>0</v>
      </c>
    </row>
    <row r="45" spans="1:6" ht="17.45" hidden="1" customHeight="1" x14ac:dyDescent="0.2">
      <c r="A45" s="81" t="s">
        <v>70</v>
      </c>
      <c r="B45" s="81"/>
      <c r="C45" s="34">
        <f>C15/F16</f>
        <v>54.617753159438919</v>
      </c>
      <c r="D45" s="38"/>
      <c r="F45" s="69">
        <f>[1]متحد!F45+[1]تجاري!F45+[1]اسلامي!F45+[1]بغداد!F45+[1]استثمار!F45+[1]أهلي!F45+[1]دجلة!F45+[1]ائتمان!F45+[1]الأقليم!F45+[1]إيلاف!F45+[1]سومر!F45+[1]خليج!F45+[1]الجنوب!F45+[1]الأول!F45+[1]موصل!F45+[1]اشور!F45+[1]منصور!F45+[1]أربيل!F45+'[1]عبر العراق'!F45+[1]تنمية!F45+[1]القرطاس!F45+'[1]الزراعي التركي'!F45+[1]وقفلر!F45+[1]البركة!F45+'[1]ابو ظبي'!F45+[1]القابض!F45+[1]الثقة!F45+[1]نور!F45+[1]جيهان!F45+[1]الطيف!F45+[1]التعاون!F45+[1]العربية!F45+[1]امين!F45+[1]الدولي!F45+[1]العالم!F45+[1]زين!F45+[1]الاوسط!F45+'[1]اسيا العراق'!F45+[1]ستاندرد!F45+[1]بيبلوس!F45+[1]سيتي!F45+[1]الراجح!F45+[1]المشرق!F45+[1]فرنسيك!F45+[1]الأنصاري!F45+[1]المتوسط!F45+[1]ايتش!F45+[1]المعتمد!F45+[1]الوفاق!F45+[1]المستشار!F45+[1]الهدى!F45+[1]الوطني!F45+[1]كونتنتال!F45+[1]عودة!F45+[1]بارسيان!F45+[1]لبنان!F45+[1]مياب!F45+[1]ملي!F45+[1]بيروت!F45+[1]الاتحاد!F45+[1]اللبناني!F45+[1]العطاء!F45+[1]كوردستان!F45+[1]وركاء!F45+[1]بابل!F45+[1]البصرة!F45+[1]الأعتماد!F45+[1]السلام!F45</f>
        <v>0</v>
      </c>
    </row>
    <row r="46" spans="1:6" ht="17.45" hidden="1" customHeight="1" x14ac:dyDescent="0.2">
      <c r="A46" s="81" t="s">
        <v>71</v>
      </c>
      <c r="B46" s="81"/>
      <c r="C46" s="34">
        <f>F21/F16</f>
        <v>0.40648898759588331</v>
      </c>
      <c r="D46" s="38"/>
      <c r="F46" s="69">
        <f>[1]متحد!F46+[1]تجاري!F46+[1]اسلامي!F46+[1]بغداد!F46+[1]استثمار!F46+[1]أهلي!F46+[1]دجلة!F46+[1]ائتمان!F46+[1]الأقليم!F46+[1]إيلاف!F46+[1]سومر!F46+[1]خليج!F46+[1]الجنوب!F46+[1]الأول!F46+[1]موصل!F46+[1]اشور!F46+[1]منصور!F46+[1]أربيل!F46+'[1]عبر العراق'!F46+[1]تنمية!F46+[1]القرطاس!F46+'[1]الزراعي التركي'!F46+[1]وقفلر!F46+[1]البركة!F46+'[1]ابو ظبي'!F46+[1]القابض!F46+[1]الثقة!F46+[1]نور!F46+[1]جيهان!F46+[1]الطيف!F46+[1]التعاون!F46+[1]العربية!F46+[1]امين!F46+[1]الدولي!F46+[1]العالم!F46+[1]زين!F46+[1]الاوسط!F46+'[1]اسيا العراق'!F46+[1]ستاندرد!F46+[1]بيبلوس!F46+[1]سيتي!F46+[1]الراجح!F46+[1]المشرق!F46+[1]فرنسيك!F46+[1]الأنصاري!F46+[1]المتوسط!F46+[1]ايتش!F46+[1]المعتمد!F46+[1]الوفاق!F46+[1]المستشار!F46+[1]الهدى!F46+[1]الوطني!F46+[1]كونتنتال!F46+[1]عودة!F46+[1]بارسيان!F46+[1]لبنان!F46+[1]مياب!F46+[1]ملي!F46+[1]بيروت!F46+[1]الاتحاد!F46+[1]اللبناني!F46+[1]العطاء!F46+[1]كوردستان!F46+[1]وركاء!F46+[1]بابل!F46+[1]البصرة!F46+[1]الأعتماد!F46+[1]السلام!F46</f>
        <v>0</v>
      </c>
    </row>
    <row r="47" spans="1:6" ht="17.45" hidden="1" customHeight="1" x14ac:dyDescent="0.2">
      <c r="A47" s="81" t="s">
        <v>72</v>
      </c>
      <c r="B47" s="81"/>
      <c r="C47" s="34"/>
      <c r="D47" s="38">
        <f>(C7/F7)*100%</f>
        <v>0.4449521239307439</v>
      </c>
      <c r="F47" s="69">
        <f>[1]متحد!F47+[1]تجاري!F47+[1]اسلامي!F47+[1]بغداد!F47+[1]استثمار!F47+[1]أهلي!F47+[1]دجلة!F47+[1]ائتمان!F47+[1]الأقليم!F47+[1]إيلاف!F47+[1]سومر!F47+[1]خليج!F47+[1]الجنوب!F47+[1]الأول!F47+[1]موصل!F47+[1]اشور!F47+[1]منصور!F47+[1]أربيل!F47+'[1]عبر العراق'!F47+[1]تنمية!F47+[1]القرطاس!F47+'[1]الزراعي التركي'!F47+[1]وقفلر!F47+[1]البركة!F47+'[1]ابو ظبي'!F47+[1]القابض!F47+[1]الثقة!F47+[1]نور!F47+[1]جيهان!F47+[1]الطيف!F47+[1]التعاون!F47+[1]العربية!F47+[1]امين!F47+[1]الدولي!F47+[1]العالم!F47+[1]زين!F47+[1]الاوسط!F47+'[1]اسيا العراق'!F47+[1]ستاندرد!F47+[1]بيبلوس!F47+[1]سيتي!F47+[1]الراجح!F47+[1]المشرق!F47+[1]فرنسيك!F47+[1]الأنصاري!F47+[1]المتوسط!F47+[1]ايتش!F47+[1]المعتمد!F47+[1]الوفاق!F47+[1]المستشار!F47+[1]الهدى!F47+[1]الوطني!F47+[1]كونتنتال!F47+[1]عودة!F47+[1]بارسيان!F47+[1]لبنان!F47+[1]مياب!F47+[1]ملي!F47+[1]بيروت!F47+[1]الاتحاد!F47+[1]اللبناني!F47+[1]العطاء!F47+[1]كوردستان!F47+[1]وركاء!F47+[1]بابل!F47+[1]البصرة!F47+[1]الأعتماد!F47+[1]السلام!F47</f>
        <v>0</v>
      </c>
    </row>
    <row r="48" spans="1:6" ht="17.45" hidden="1" customHeight="1" x14ac:dyDescent="0.2">
      <c r="A48" s="81" t="s">
        <v>73</v>
      </c>
      <c r="B48" s="81"/>
      <c r="C48" s="34">
        <f>F21/C5</f>
        <v>1.6584650701008584E-2</v>
      </c>
      <c r="D48" s="38"/>
      <c r="F48" s="69">
        <f>[1]متحد!F48+[1]تجاري!F48+[1]اسلامي!F48+[1]بغداد!F48+[1]استثمار!F48+[1]أهلي!F48+[1]دجلة!F48+[1]ائتمان!F48+[1]الأقليم!F48+[1]إيلاف!F48+[1]سومر!F48+[1]خليج!F48+[1]الجنوب!F48+[1]الأول!F48+[1]موصل!F48+[1]اشور!F48+[1]منصور!F48+[1]أربيل!F48+'[1]عبر العراق'!F48+[1]تنمية!F48+[1]القرطاس!F48+'[1]الزراعي التركي'!F48+[1]وقفلر!F48+[1]البركة!F48+'[1]ابو ظبي'!F48+[1]القابض!F48+[1]الثقة!F48+[1]نور!F48+[1]جيهان!F48+[1]الطيف!F48+[1]التعاون!F48+[1]العربية!F48+[1]امين!F48+[1]الدولي!F48+[1]العالم!F48+[1]زين!F48+[1]الاوسط!F48+'[1]اسيا العراق'!F48+[1]ستاندرد!F48+[1]بيبلوس!F48+[1]سيتي!F48+[1]الراجح!F48+[1]المشرق!F48+[1]فرنسيك!F48+[1]الأنصاري!F48+[1]المتوسط!F48+[1]ايتش!F48+[1]المعتمد!F48+[1]الوفاق!F48+[1]المستشار!F48+[1]الهدى!F48+[1]الوطني!F48+[1]كونتنتال!F48+[1]عودة!F48+[1]بارسيان!F48+[1]لبنان!F48+[1]مياب!F48+[1]ملي!F48+[1]بيروت!F48+[1]الاتحاد!F48+[1]اللبناني!F48+[1]العطاء!F48+[1]كوردستان!F48+[1]وركاء!F48+[1]بابل!F48+[1]البصرة!F48+[1]الأعتماد!F48+[1]السلام!F48</f>
        <v>0</v>
      </c>
    </row>
    <row r="49" spans="1:14" ht="17.45" hidden="1" customHeight="1" x14ac:dyDescent="0.2">
      <c r="A49" s="82" t="s">
        <v>74</v>
      </c>
      <c r="B49" s="82"/>
      <c r="C49" s="56">
        <f>(C10+C11+C12+C75+C73)/C5</f>
        <v>0.87683509623652423</v>
      </c>
      <c r="F49" s="69">
        <f>[1]متحد!F49+[1]تجاري!F49+[1]اسلامي!F49+[1]بغداد!F49+[1]استثمار!F49+[1]أهلي!F49+[1]دجلة!F49+[1]ائتمان!F49+[1]الأقليم!F49+[1]إيلاف!F49+[1]سومر!F49+[1]خليج!F49+[1]الجنوب!F49+[1]الأول!F49+[1]موصل!F49+[1]اشور!F49+[1]منصور!F49+[1]أربيل!F49+'[1]عبر العراق'!F49+[1]تنمية!F49+[1]القرطاس!F49+'[1]الزراعي التركي'!F49+[1]وقفلر!F49+[1]البركة!F49+'[1]ابو ظبي'!F49+[1]القابض!F49+[1]الثقة!F49+[1]نور!F49+[1]جيهان!F49+[1]الطيف!F49+[1]التعاون!F49+[1]العربية!F49+[1]امين!F49+[1]الدولي!F49+[1]العالم!F49+[1]زين!F49+[1]الاوسط!F49+'[1]اسيا العراق'!F49+[1]ستاندرد!F49+[1]بيبلوس!F49+[1]سيتي!F49+[1]الراجح!F49+[1]المشرق!F49+[1]فرنسيك!F49+[1]الأنصاري!F49+[1]المتوسط!F49+[1]ايتش!F49+[1]المعتمد!F49+[1]الوفاق!F49+[1]المستشار!F49+[1]الهدى!F49+[1]الوطني!F49+[1]كونتنتال!F49+[1]عودة!F49+[1]بارسيان!F49+[1]لبنان!F49+[1]مياب!F49+[1]ملي!F49+[1]بيروت!F49+[1]الاتحاد!F49+[1]اللبناني!F49+[1]العطاء!F49+[1]كوردستان!F49+[1]وركاء!F49+[1]بابل!F49+[1]البصرة!F49+[1]الأعتماد!F49+[1]السلام!F49</f>
        <v>0</v>
      </c>
    </row>
    <row r="50" spans="1:14" ht="17.45" hidden="1" customHeight="1" x14ac:dyDescent="0.2">
      <c r="F50" s="69">
        <f>[1]متحد!F50+[1]تجاري!F50+[1]اسلامي!F50+[1]بغداد!F50+[1]استثمار!F50+[1]أهلي!F50+[1]دجلة!F50+[1]ائتمان!F50+[1]الأقليم!F50+[1]إيلاف!F50+[1]سومر!F50+[1]خليج!F50+[1]الجنوب!F50+[1]الأول!F50+[1]موصل!F50+[1]اشور!F50+[1]منصور!F50+[1]أربيل!F50+'[1]عبر العراق'!F50+[1]تنمية!F50+[1]القرطاس!F50+'[1]الزراعي التركي'!F50+[1]وقفلر!F50+[1]البركة!F50+'[1]ابو ظبي'!F50+[1]القابض!F50+[1]الثقة!F50+[1]نور!F50+[1]جيهان!F50+[1]الطيف!F50+[1]التعاون!F50+[1]العربية!F50+[1]امين!F50+[1]الدولي!F50+[1]العالم!F50+[1]زين!F50+[1]الاوسط!F50+'[1]اسيا العراق'!F50+[1]ستاندرد!F50+[1]بيبلوس!F50+[1]سيتي!F50+[1]الراجح!F50+[1]المشرق!F50+[1]فرنسيك!F50+[1]الأنصاري!F50+[1]المتوسط!F50+[1]ايتش!F50+[1]المعتمد!F50+[1]الوفاق!F50+[1]المستشار!F50+[1]الهدى!F50+[1]الوطني!F50+[1]كونتنتال!F50+[1]عودة!F50+[1]بارسيان!F50+[1]لبنان!F50+[1]مياب!F50+[1]ملي!F50+[1]بيروت!F50+[1]الاتحاد!F50+[1]اللبناني!F50+[1]العطاء!F50+[1]كوردستان!F50+[1]وركاء!F50+[1]بابل!F50+[1]البصرة!F50+[1]الأعتماد!F50+[1]السلام!F50</f>
        <v>0</v>
      </c>
    </row>
    <row r="51" spans="1:14" ht="17.45" hidden="1" customHeight="1" x14ac:dyDescent="0.2">
      <c r="B51" s="83" t="s">
        <v>75</v>
      </c>
      <c r="C51" s="84" t="s">
        <v>76</v>
      </c>
      <c r="D51" s="84" t="s">
        <v>77</v>
      </c>
      <c r="F51" s="69">
        <f>[1]متحد!F51+[1]تجاري!F51+[1]اسلامي!F51+[1]بغداد!F51+[1]استثمار!F51+[1]أهلي!F51+[1]دجلة!F51+[1]ائتمان!F51+[1]الأقليم!F51+[1]إيلاف!F51+[1]سومر!F51+[1]خليج!F51+[1]الجنوب!F51+[1]الأول!F51+[1]موصل!F51+[1]اشور!F51+[1]منصور!F51+[1]أربيل!F51+'[1]عبر العراق'!F51+[1]تنمية!F51+[1]القرطاس!F51+'[1]الزراعي التركي'!F51+[1]وقفلر!F51+[1]البركة!F51+'[1]ابو ظبي'!F51+[1]القابض!F51+[1]الثقة!F51+[1]نور!F51+[1]جيهان!F51+[1]الطيف!F51+[1]التعاون!F51+[1]العربية!F51+[1]امين!F51+[1]الدولي!F51+[1]العالم!F51+[1]زين!F51+[1]الاوسط!F51+'[1]اسيا العراق'!F51+[1]ستاندرد!F51+[1]بيبلوس!F51+[1]سيتي!F51+[1]الراجح!F51+[1]المشرق!F51+[1]فرنسيك!F51+[1]الأنصاري!F51+[1]المتوسط!F51+[1]ايتش!F51+[1]المعتمد!F51+[1]الوفاق!F51+[1]المستشار!F51+[1]الهدى!F51+[1]الوطني!F51+[1]كونتنتال!F51+[1]عودة!F51+[1]بارسيان!F51+[1]لبنان!F51+[1]مياب!F51+[1]ملي!F51+[1]بيروت!F51+[1]الاتحاد!F51+[1]اللبناني!F51+[1]العطاء!F51+[1]كوردستان!F51+[1]وركاء!F51+[1]بابل!F51+[1]البصرة!F51+[1]الأعتماد!F51+[1]السلام!F51</f>
        <v>0</v>
      </c>
    </row>
    <row r="52" spans="1:14" ht="17.45" hidden="1" customHeight="1" x14ac:dyDescent="0.2">
      <c r="B52" s="25" t="s">
        <v>78</v>
      </c>
      <c r="C52" s="85"/>
      <c r="D52" s="66"/>
      <c r="E52" s="86" t="s">
        <v>79</v>
      </c>
      <c r="F52" s="69" t="e">
        <f>[1]متحد!F52+[1]تجاري!F52+[1]اسلامي!F52+[1]بغداد!F52+[1]استثمار!F52+[1]أهلي!F52+[1]دجلة!F52+[1]ائتمان!F52+[1]الأقليم!F52+[1]إيلاف!F52+[1]سومر!F52+[1]خليج!F52+[1]الجنوب!F52+[1]الأول!F52+[1]موصل!F52+[1]اشور!F52+[1]منصور!F52+[1]أربيل!F52+'[1]عبر العراق'!F52+[1]تنمية!F52+[1]القرطاس!F52+'[1]الزراعي التركي'!F52+[1]وقفلر!F52+[1]البركة!F52+'[1]ابو ظبي'!F52+[1]القابض!F52+[1]الثقة!F52+[1]نور!F52+[1]جيهان!F52+[1]الطيف!F52+[1]التعاون!F52+[1]العربية!F52+[1]امين!F52+[1]الدولي!F52+[1]العالم!F52+[1]زين!F52+[1]الاوسط!F52+'[1]اسيا العراق'!F52+[1]ستاندرد!F52+[1]بيبلوس!F52+[1]سيتي!F52+[1]الراجح!F52+[1]المشرق!F52+[1]فرنسيك!F52+[1]الأنصاري!F52+[1]المتوسط!F52+[1]ايتش!F52+[1]المعتمد!F52+[1]الوفاق!F52+[1]المستشار!F52+[1]الهدى!F52+[1]الوطني!F52+[1]كونتنتال!F52+[1]عودة!F52+[1]بارسيان!F52+[1]لبنان!F52+[1]مياب!F52+[1]ملي!F52+[1]بيروت!F52+[1]الاتحاد!F52+[1]اللبناني!F52+[1]العطاء!F52+[1]كوردستان!F52+[1]وركاء!F52+[1]بابل!F52+[1]البصرة!F52+[1]الأعتماد!F52+[1]السلام!F52</f>
        <v>#VALUE!</v>
      </c>
      <c r="G52" s="22" t="s">
        <v>80</v>
      </c>
      <c r="H52" s="22" t="s">
        <v>81</v>
      </c>
      <c r="I52" s="22" t="s">
        <v>82</v>
      </c>
      <c r="J52" s="22" t="s">
        <v>83</v>
      </c>
      <c r="K52" s="22" t="s">
        <v>84</v>
      </c>
      <c r="L52" s="22" t="s">
        <v>85</v>
      </c>
      <c r="M52" s="22" t="s">
        <v>86</v>
      </c>
      <c r="N52" s="22" t="s">
        <v>87</v>
      </c>
    </row>
    <row r="53" spans="1:14" ht="17.45" hidden="1" customHeight="1" x14ac:dyDescent="0.2">
      <c r="B53" s="25" t="s">
        <v>88</v>
      </c>
      <c r="C53" s="85"/>
      <c r="D53" s="66"/>
      <c r="E53" s="86" t="s">
        <v>89</v>
      </c>
      <c r="F53" s="69">
        <f>[1]متحد!F53+[1]تجاري!F53+[1]اسلامي!F53+[1]بغداد!F53+[1]استثمار!F53+[1]أهلي!F53+[1]دجلة!F53+[1]ائتمان!F53+[1]الأقليم!F53+[1]إيلاف!F53+[1]سومر!F53+[1]خليج!F53+[1]الجنوب!F53+[1]الأول!F53+[1]موصل!F53+[1]اشور!F53+[1]منصور!F53+[1]أربيل!F53+'[1]عبر العراق'!F53+[1]تنمية!F53+[1]القرطاس!F53+'[1]الزراعي التركي'!F53+[1]وقفلر!F53+[1]البركة!F53+'[1]ابو ظبي'!F53+[1]القابض!F53+[1]الثقة!F53+[1]نور!F53+[1]جيهان!F53+[1]الطيف!F53+[1]التعاون!F53+[1]العربية!F53+[1]امين!F53+[1]الدولي!F53+[1]العالم!F53+[1]زين!F53+[1]الاوسط!F53+'[1]اسيا العراق'!F53+[1]ستاندرد!F53+[1]بيبلوس!F53+[1]سيتي!F53+[1]الراجح!F53+[1]المشرق!F53+[1]فرنسيك!F53+[1]الأنصاري!F53+[1]المتوسط!F53+[1]ايتش!F53+[1]المعتمد!F53+[1]الوفاق!F53+[1]المستشار!F53+[1]الهدى!F53+[1]الوطني!F53+[1]كونتنتال!F53+[1]عودة!F53+[1]بارسيان!F53+[1]لبنان!F53+[1]مياب!F53+[1]ملي!F53+[1]بيروت!F53+[1]الاتحاد!F53+[1]اللبناني!F53+[1]العطاء!F53+[1]كوردستان!F53+[1]وركاء!F53+[1]بابل!F53+[1]البصرة!F53+[1]الأعتماد!F53+[1]السلام!F53</f>
        <v>576140</v>
      </c>
      <c r="M53" s="22">
        <f>SUM(G53+H53+I53+J53+K53+L53)</f>
        <v>0</v>
      </c>
    </row>
    <row r="54" spans="1:14" ht="17.45" hidden="1" customHeight="1" x14ac:dyDescent="0.2">
      <c r="B54" s="25" t="s">
        <v>87</v>
      </c>
      <c r="C54" s="85"/>
      <c r="D54" s="66"/>
      <c r="E54" s="86"/>
      <c r="F54" s="69">
        <f>[1]متحد!F54+[1]تجاري!F54+[1]اسلامي!F54+[1]بغداد!F54+[1]استثمار!F54+[1]أهلي!F54+[1]دجلة!F54+[1]ائتمان!F54+[1]الأقليم!F54+[1]إيلاف!F54+[1]سومر!F54+[1]خليج!F54+[1]الجنوب!F54+[1]الأول!F54+[1]موصل!F54+[1]اشور!F54+[1]منصور!F54+[1]أربيل!F54+'[1]عبر العراق'!F54+[1]تنمية!F54+[1]القرطاس!F54+'[1]الزراعي التركي'!F54+[1]وقفلر!F54+[1]البركة!F54+'[1]ابو ظبي'!F54+[1]القابض!F54+[1]الثقة!F54+[1]نور!F54+[1]جيهان!F54+[1]الطيف!F54+[1]التعاون!F54+[1]العربية!F54+[1]امين!F54+[1]الدولي!F54+[1]العالم!F54+[1]زين!F54+[1]الاوسط!F54+'[1]اسيا العراق'!F54+[1]ستاندرد!F54+[1]بيبلوس!F54+[1]سيتي!F54+[1]الراجح!F54+[1]المشرق!F54+[1]فرنسيك!F54+[1]الأنصاري!F54+[1]المتوسط!F54+[1]ايتش!F54+[1]المعتمد!F54+[1]الوفاق!F54+[1]المستشار!F54+[1]الهدى!F54+[1]الوطني!F54+[1]كونتنتال!F54+[1]عودة!F54+[1]بارسيان!F54+[1]لبنان!F54+[1]مياب!F54+[1]ملي!F54+[1]بيروت!F54+[1]الاتحاد!F54+[1]اللبناني!F54+[1]العطاء!F54+[1]كوردستان!F54+[1]وركاء!F54+[1]بابل!F54+[1]البصرة!F54+[1]الأعتماد!F54+[1]السلام!F54</f>
        <v>0</v>
      </c>
      <c r="M54" s="22">
        <f>SUM(G54+H54+I54+J54+K54+L54)</f>
        <v>0</v>
      </c>
    </row>
    <row r="55" spans="1:14" ht="17.45" hidden="1" customHeight="1" x14ac:dyDescent="0.2">
      <c r="B55" s="25" t="s">
        <v>90</v>
      </c>
      <c r="C55" s="85"/>
      <c r="D55" s="66"/>
      <c r="E55" s="86"/>
      <c r="F55" s="69">
        <f>[1]متحد!F55+[1]تجاري!F55+[1]اسلامي!F55+[1]بغداد!F55+[1]استثمار!F55+[1]أهلي!F55+[1]دجلة!F55+[1]ائتمان!F55+[1]الأقليم!F55+[1]إيلاف!F55+[1]سومر!F55+[1]خليج!F55+[1]الجنوب!F55+[1]الأول!F55+[1]موصل!F55+[1]اشور!F55+[1]منصور!F55+[1]أربيل!F55+'[1]عبر العراق'!F55+[1]تنمية!F55+[1]القرطاس!F55+'[1]الزراعي التركي'!F55+[1]وقفلر!F55+[1]البركة!F55+'[1]ابو ظبي'!F55+[1]القابض!F55+[1]الثقة!F55+[1]نور!F55+[1]جيهان!F55+[1]الطيف!F55+[1]التعاون!F55+[1]العربية!F55+[1]امين!F55+[1]الدولي!F55+[1]العالم!F55+[1]زين!F55+[1]الاوسط!F55+'[1]اسيا العراق'!F55+[1]ستاندرد!F55+[1]بيبلوس!F55+[1]سيتي!F55+[1]الراجح!F55+[1]المشرق!F55+[1]فرنسيك!F55+[1]الأنصاري!F55+[1]المتوسط!F55+[1]ايتش!F55+[1]المعتمد!F55+[1]الوفاق!F55+[1]المستشار!F55+[1]الهدى!F55+[1]الوطني!F55+[1]كونتنتال!F55+[1]عودة!F55+[1]بارسيان!F55+[1]لبنان!F55+[1]مياب!F55+[1]ملي!F55+[1]بيروت!F55+[1]الاتحاد!F55+[1]اللبناني!F55+[1]العطاء!F55+[1]كوردستان!F55+[1]وركاء!F55+[1]بابل!F55+[1]البصرة!F55+[1]الأعتماد!F55+[1]السلام!F55</f>
        <v>0</v>
      </c>
    </row>
    <row r="56" spans="1:14" ht="17.45" hidden="1" customHeight="1" x14ac:dyDescent="0.2">
      <c r="B56" s="83" t="s">
        <v>39</v>
      </c>
      <c r="C56" s="85"/>
      <c r="D56" s="66"/>
      <c r="E56" s="86"/>
      <c r="F56" s="69">
        <f>[1]متحد!F56+[1]تجاري!F56+[1]اسلامي!F56+[1]بغداد!F56+[1]استثمار!F56+[1]أهلي!F56+[1]دجلة!F56+[1]ائتمان!F56+[1]الأقليم!F56+[1]إيلاف!F56+[1]سومر!F56+[1]خليج!F56+[1]الجنوب!F56+[1]الأول!F56+[1]موصل!F56+[1]اشور!F56+[1]منصور!F56+[1]أربيل!F56+'[1]عبر العراق'!F56+[1]تنمية!F56+[1]القرطاس!F56+'[1]الزراعي التركي'!F56+[1]وقفلر!F56+[1]البركة!F56+'[1]ابو ظبي'!F56+[1]القابض!F56+[1]الثقة!F56+[1]نور!F56+[1]جيهان!F56+[1]الطيف!F56+[1]التعاون!F56+[1]العربية!F56+[1]امين!F56+[1]الدولي!F56+[1]العالم!F56+[1]زين!F56+[1]الاوسط!F56+'[1]اسيا العراق'!F56+[1]ستاندرد!F56+[1]بيبلوس!F56+[1]سيتي!F56+[1]الراجح!F56+[1]المشرق!F56+[1]فرنسيك!F56+[1]الأنصاري!F56+[1]المتوسط!F56+[1]ايتش!F56+[1]المعتمد!F56+[1]الوفاق!F56+[1]المستشار!F56+[1]الهدى!F56+[1]الوطني!F56+[1]كونتنتال!F56+[1]عودة!F56+[1]بارسيان!F56+[1]لبنان!F56+[1]مياب!F56+[1]ملي!F56+[1]بيروت!F56+[1]الاتحاد!F56+[1]اللبناني!F56+[1]العطاء!F56+[1]كوردستان!F56+[1]وركاء!F56+[1]بابل!F56+[1]البصرة!F56+[1]الأعتماد!F56+[1]السلام!F56</f>
        <v>0</v>
      </c>
    </row>
    <row r="57" spans="1:14" ht="17.45" hidden="1" customHeight="1" x14ac:dyDescent="0.2">
      <c r="B57" s="25" t="s">
        <v>91</v>
      </c>
      <c r="C57" s="85"/>
      <c r="D57" s="66"/>
      <c r="E57" s="86"/>
      <c r="F57" s="69">
        <f>[1]متحد!F57+[1]تجاري!F57+[1]اسلامي!F57+[1]بغداد!F57+[1]استثمار!F57+[1]أهلي!F57+[1]دجلة!F57+[1]ائتمان!F57+[1]الأقليم!F57+[1]إيلاف!F57+[1]سومر!F57+[1]خليج!F57+[1]الجنوب!F57+[1]الأول!F57+[1]موصل!F57+[1]اشور!F57+[1]منصور!F57+[1]أربيل!F57+'[1]عبر العراق'!F57+[1]تنمية!F57+[1]القرطاس!F57+'[1]الزراعي التركي'!F57+[1]وقفلر!F57+[1]البركة!F57+'[1]ابو ظبي'!F57+[1]القابض!F57+[1]الثقة!F57+[1]نور!F57+[1]جيهان!F57+[1]الطيف!F57+[1]التعاون!F57+[1]العربية!F57+[1]امين!F57+[1]الدولي!F57+[1]العالم!F57+[1]زين!F57+[1]الاوسط!F57+'[1]اسيا العراق'!F57+[1]ستاندرد!F57+[1]بيبلوس!F57+[1]سيتي!F57+[1]الراجح!F57+[1]المشرق!F57+[1]فرنسيك!F57+[1]الأنصاري!F57+[1]المتوسط!F57+[1]ايتش!F57+[1]المعتمد!F57+[1]الوفاق!F57+[1]المستشار!F57+[1]الهدى!F57+[1]الوطني!F57+[1]كونتنتال!F57+[1]عودة!F57+[1]بارسيان!F57+[1]لبنان!F57+[1]مياب!F57+[1]ملي!F57+[1]بيروت!F57+[1]الاتحاد!F57+[1]اللبناني!F57+[1]العطاء!F57+[1]كوردستان!F57+[1]وركاء!F57+[1]بابل!F57+[1]البصرة!F57+[1]الأعتماد!F57+[1]السلام!F57</f>
        <v>0</v>
      </c>
    </row>
    <row r="58" spans="1:14" ht="17.45" hidden="1" customHeight="1" x14ac:dyDescent="0.2">
      <c r="B58" s="25" t="s">
        <v>92</v>
      </c>
      <c r="C58" s="85"/>
      <c r="D58" s="66"/>
      <c r="E58" s="86"/>
      <c r="F58" s="69">
        <f>[1]متحد!F58+[1]تجاري!F58+[1]اسلامي!F58+[1]بغداد!F58+[1]استثمار!F58+[1]أهلي!F58+[1]دجلة!F58+[1]ائتمان!F58+[1]الأقليم!F58+[1]إيلاف!F58+[1]سومر!F58+[1]خليج!F58+[1]الجنوب!F58+[1]الأول!F58+[1]موصل!F58+[1]اشور!F58+[1]منصور!F58+[1]أربيل!F58+'[1]عبر العراق'!F58+[1]تنمية!F58+[1]القرطاس!F58+'[1]الزراعي التركي'!F58+[1]وقفلر!F58+[1]البركة!F58+'[1]ابو ظبي'!F58+[1]القابض!F58+[1]الثقة!F58+[1]نور!F58+[1]جيهان!F58+[1]الطيف!F58+[1]التعاون!F58+[1]العربية!F58+[1]امين!F58+[1]الدولي!F58+[1]العالم!F58+[1]زين!F58+[1]الاوسط!F58+'[1]اسيا العراق'!F58+[1]ستاندرد!F58+[1]بيبلوس!F58+[1]سيتي!F58+[1]الراجح!F58+[1]المشرق!F58+[1]فرنسيك!F58+[1]الأنصاري!F58+[1]المتوسط!F58+[1]ايتش!F58+[1]المعتمد!F58+[1]الوفاق!F58+[1]المستشار!F58+[1]الهدى!F58+[1]الوطني!F58+[1]كونتنتال!F58+[1]عودة!F58+[1]بارسيان!F58+[1]لبنان!F58+[1]مياب!F58+[1]ملي!F58+[1]بيروت!F58+[1]الاتحاد!F58+[1]اللبناني!F58+[1]العطاء!F58+[1]كوردستان!F58+[1]وركاء!F58+[1]بابل!F58+[1]البصرة!F58+[1]الأعتماد!F58+[1]السلام!F58</f>
        <v>0</v>
      </c>
    </row>
    <row r="59" spans="1:14" ht="17.45" hidden="1" customHeight="1" x14ac:dyDescent="0.2">
      <c r="B59" s="83" t="s">
        <v>93</v>
      </c>
      <c r="C59" s="85"/>
      <c r="D59" s="66"/>
      <c r="E59" s="86"/>
      <c r="F59" s="69">
        <f>[1]متحد!F59+[1]تجاري!F59+[1]اسلامي!F59+[1]بغداد!F59+[1]استثمار!F59+[1]أهلي!F59+[1]دجلة!F59+[1]ائتمان!F59+[1]الأقليم!F59+[1]إيلاف!F59+[1]سومر!F59+[1]خليج!F59+[1]الجنوب!F59+[1]الأول!F59+[1]موصل!F59+[1]اشور!F59+[1]منصور!F59+[1]أربيل!F59+'[1]عبر العراق'!F59+[1]تنمية!F59+[1]القرطاس!F59+'[1]الزراعي التركي'!F59+[1]وقفلر!F59+[1]البركة!F59+'[1]ابو ظبي'!F59+[1]القابض!F59+[1]الثقة!F59+[1]نور!F59+[1]جيهان!F59+[1]الطيف!F59+[1]التعاون!F59+[1]العربية!F59+[1]امين!F59+[1]الدولي!F59+[1]العالم!F59+[1]زين!F59+[1]الاوسط!F59+'[1]اسيا العراق'!F59+[1]ستاندرد!F59+[1]بيبلوس!F59+[1]سيتي!F59+[1]الراجح!F59+[1]المشرق!F59+[1]فرنسيك!F59+[1]الأنصاري!F59+[1]المتوسط!F59+[1]ايتش!F59+[1]المعتمد!F59+[1]الوفاق!F59+[1]المستشار!F59+[1]الهدى!F59+[1]الوطني!F59+[1]كونتنتال!F59+[1]عودة!F59+[1]بارسيان!F59+[1]لبنان!F59+[1]مياب!F59+[1]ملي!F59+[1]بيروت!F59+[1]الاتحاد!F59+[1]اللبناني!F59+[1]العطاء!F59+[1]كوردستان!F59+[1]وركاء!F59+[1]بابل!F59+[1]البصرة!F59+[1]الأعتماد!F59+[1]السلام!F59</f>
        <v>0</v>
      </c>
    </row>
    <row r="60" spans="1:14" ht="17.45" hidden="1" customHeight="1" x14ac:dyDescent="0.2">
      <c r="B60" s="87" t="s">
        <v>94</v>
      </c>
      <c r="C60" s="85"/>
      <c r="D60" s="66"/>
      <c r="E60" s="86"/>
      <c r="F60" s="69">
        <f>[1]متحد!F60+[1]تجاري!F60+[1]اسلامي!F60+[1]بغداد!F60+[1]استثمار!F60+[1]أهلي!F60+[1]دجلة!F60+[1]ائتمان!F60+[1]الأقليم!F60+[1]إيلاف!F60+[1]سومر!F60+[1]خليج!F60+[1]الجنوب!F60+[1]الأول!F60+[1]موصل!F60+[1]اشور!F60+[1]منصور!F60+[1]أربيل!F60+'[1]عبر العراق'!F60+[1]تنمية!F60+[1]القرطاس!F60+'[1]الزراعي التركي'!F60+[1]وقفلر!F60+[1]البركة!F60+'[1]ابو ظبي'!F60+[1]القابض!F60+[1]الثقة!F60+[1]نور!F60+[1]جيهان!F60+[1]الطيف!F60+[1]التعاون!F60+[1]العربية!F60+[1]امين!F60+[1]الدولي!F60+[1]العالم!F60+[1]زين!F60+[1]الاوسط!F60+'[1]اسيا العراق'!F60+[1]ستاندرد!F60+[1]بيبلوس!F60+[1]سيتي!F60+[1]الراجح!F60+[1]المشرق!F60+[1]فرنسيك!F60+[1]الأنصاري!F60+[1]المتوسط!F60+[1]ايتش!F60+[1]المعتمد!F60+[1]الوفاق!F60+[1]المستشار!F60+[1]الهدى!F60+[1]الوطني!F60+[1]كونتنتال!F60+[1]عودة!F60+[1]بارسيان!F60+[1]لبنان!F60+[1]مياب!F60+[1]ملي!F60+[1]بيروت!F60+[1]الاتحاد!F60+[1]اللبناني!F60+[1]العطاء!F60+[1]كوردستان!F60+[1]وركاء!F60+[1]بابل!F60+[1]البصرة!F60+[1]الأعتماد!F60+[1]السلام!F60</f>
        <v>0</v>
      </c>
    </row>
    <row r="61" spans="1:14" ht="17.45" hidden="1" customHeight="1" x14ac:dyDescent="0.2">
      <c r="B61" s="25" t="s">
        <v>95</v>
      </c>
      <c r="C61" s="85"/>
      <c r="D61" s="66"/>
      <c r="E61" s="86"/>
      <c r="F61" s="69">
        <f>[1]متحد!F61+[1]تجاري!F61+[1]اسلامي!F61+[1]بغداد!F61+[1]استثمار!F61+[1]أهلي!F61+[1]دجلة!F61+[1]ائتمان!F61+[1]الأقليم!F61+[1]إيلاف!F61+[1]سومر!F61+[1]خليج!F61+[1]الجنوب!F61+[1]الأول!F61+[1]موصل!F61+[1]اشور!F61+[1]منصور!F61+[1]أربيل!F61+'[1]عبر العراق'!F61+[1]تنمية!F61+[1]القرطاس!F61+'[1]الزراعي التركي'!F61+[1]وقفلر!F61+[1]البركة!F61+'[1]ابو ظبي'!F61+[1]القابض!F61+[1]الثقة!F61+[1]نور!F61+[1]جيهان!F61+[1]الطيف!F61+[1]التعاون!F61+[1]العربية!F61+[1]امين!F61+[1]الدولي!F61+[1]العالم!F61+[1]زين!F61+[1]الاوسط!F61+'[1]اسيا العراق'!F61+[1]ستاندرد!F61+[1]بيبلوس!F61+[1]سيتي!F61+[1]الراجح!F61+[1]المشرق!F61+[1]فرنسيك!F61+[1]الأنصاري!F61+[1]المتوسط!F61+[1]ايتش!F61+[1]المعتمد!F61+[1]الوفاق!F61+[1]المستشار!F61+[1]الهدى!F61+[1]الوطني!F61+[1]كونتنتال!F61+[1]عودة!F61+[1]بارسيان!F61+[1]لبنان!F61+[1]مياب!F61+[1]ملي!F61+[1]بيروت!F61+[1]الاتحاد!F61+[1]اللبناني!F61+[1]العطاء!F61+[1]كوردستان!F61+[1]وركاء!F61+[1]بابل!F61+[1]البصرة!F61+[1]الأعتماد!F61+[1]السلام!F61</f>
        <v>0</v>
      </c>
    </row>
    <row r="62" spans="1:14" ht="17.45" hidden="1" customHeight="1" x14ac:dyDescent="0.2">
      <c r="B62" s="25" t="s">
        <v>96</v>
      </c>
      <c r="C62" s="85"/>
      <c r="D62" s="66"/>
      <c r="E62" s="86"/>
      <c r="F62" s="69">
        <f>[1]متحد!F62+[1]تجاري!F62+[1]اسلامي!F62+[1]بغداد!F62+[1]استثمار!F62+[1]أهلي!F62+[1]دجلة!F62+[1]ائتمان!F62+[1]الأقليم!F62+[1]إيلاف!F62+[1]سومر!F62+[1]خليج!F62+[1]الجنوب!F62+[1]الأول!F62+[1]موصل!F62+[1]اشور!F62+[1]منصور!F62+[1]أربيل!F62+'[1]عبر العراق'!F62+[1]تنمية!F62+[1]القرطاس!F62+'[1]الزراعي التركي'!F62+[1]وقفلر!F62+[1]البركة!F62+'[1]ابو ظبي'!F62+[1]القابض!F62+[1]الثقة!F62+[1]نور!F62+[1]جيهان!F62+[1]الطيف!F62+[1]التعاون!F62+[1]العربية!F62+[1]امين!F62+[1]الدولي!F62+[1]العالم!F62+[1]زين!F62+[1]الاوسط!F62+'[1]اسيا العراق'!F62+[1]ستاندرد!F62+[1]بيبلوس!F62+[1]سيتي!F62+[1]الراجح!F62+[1]المشرق!F62+[1]فرنسيك!F62+[1]الأنصاري!F62+[1]المتوسط!F62+[1]ايتش!F62+[1]المعتمد!F62+[1]الوفاق!F62+[1]المستشار!F62+[1]الهدى!F62+[1]الوطني!F62+[1]كونتنتال!F62+[1]عودة!F62+[1]بارسيان!F62+[1]لبنان!F62+[1]مياب!F62+[1]ملي!F62+[1]بيروت!F62+[1]الاتحاد!F62+[1]اللبناني!F62+[1]العطاء!F62+[1]كوردستان!F62+[1]وركاء!F62+[1]بابل!F62+[1]البصرة!F62+[1]الأعتماد!F62+[1]السلام!F62</f>
        <v>0</v>
      </c>
    </row>
    <row r="63" spans="1:14" ht="17.45" hidden="1" customHeight="1" x14ac:dyDescent="0.2">
      <c r="B63" s="83" t="s">
        <v>97</v>
      </c>
      <c r="C63" s="85"/>
      <c r="D63" s="66"/>
      <c r="E63" s="86"/>
      <c r="F63" s="69">
        <f>[1]متحد!F63+[1]تجاري!F63+[1]اسلامي!F63+[1]بغداد!F63+[1]استثمار!F63+[1]أهلي!F63+[1]دجلة!F63+[1]ائتمان!F63+[1]الأقليم!F63+[1]إيلاف!F63+[1]سومر!F63+[1]خليج!F63+[1]الجنوب!F63+[1]الأول!F63+[1]موصل!F63+[1]اشور!F63+[1]منصور!F63+[1]أربيل!F63+'[1]عبر العراق'!F63+[1]تنمية!F63+[1]القرطاس!F63+'[1]الزراعي التركي'!F63+[1]وقفلر!F63+[1]البركة!F63+'[1]ابو ظبي'!F63+[1]القابض!F63+[1]الثقة!F63+[1]نور!F63+[1]جيهان!F63+[1]الطيف!F63+[1]التعاون!F63+[1]العربية!F63+[1]امين!F63+[1]الدولي!F63+[1]العالم!F63+[1]زين!F63+[1]الاوسط!F63+'[1]اسيا العراق'!F63+[1]ستاندرد!F63+[1]بيبلوس!F63+[1]سيتي!F63+[1]الراجح!F63+[1]المشرق!F63+[1]فرنسيك!F63+[1]الأنصاري!F63+[1]المتوسط!F63+[1]ايتش!F63+[1]المعتمد!F63+[1]الوفاق!F63+[1]المستشار!F63+[1]الهدى!F63+[1]الوطني!F63+[1]كونتنتال!F63+[1]عودة!F63+[1]بارسيان!F63+[1]لبنان!F63+[1]مياب!F63+[1]ملي!F63+[1]بيروت!F63+[1]الاتحاد!F63+[1]اللبناني!F63+[1]العطاء!F63+[1]كوردستان!F63+[1]وركاء!F63+[1]بابل!F63+[1]البصرة!F63+[1]الأعتماد!F63+[1]السلام!F63</f>
        <v>0</v>
      </c>
    </row>
    <row r="64" spans="1:14" ht="17.45" hidden="1" customHeight="1" x14ac:dyDescent="0.2">
      <c r="B64" s="25" t="s">
        <v>98</v>
      </c>
      <c r="C64" s="85"/>
      <c r="D64" s="66"/>
      <c r="E64" s="86"/>
      <c r="F64" s="69">
        <f>[1]متحد!F64+[1]تجاري!F64+[1]اسلامي!F64+[1]بغداد!F64+[1]استثمار!F64+[1]أهلي!F64+[1]دجلة!F64+[1]ائتمان!F64+[1]الأقليم!F64+[1]إيلاف!F64+[1]سومر!F64+[1]خليج!F64+[1]الجنوب!F64+[1]الأول!F64+[1]موصل!F64+[1]اشور!F64+[1]منصور!F64+[1]أربيل!F64+'[1]عبر العراق'!F64+[1]تنمية!F64+[1]القرطاس!F64+'[1]الزراعي التركي'!F64+[1]وقفلر!F64+[1]البركة!F64+'[1]ابو ظبي'!F64+[1]القابض!F64+[1]الثقة!F64+[1]نور!F64+[1]جيهان!F64+[1]الطيف!F64+[1]التعاون!F64+[1]العربية!F64+[1]امين!F64+[1]الدولي!F64+[1]العالم!F64+[1]زين!F64+[1]الاوسط!F64+'[1]اسيا العراق'!F64+[1]ستاندرد!F64+[1]بيبلوس!F64+[1]سيتي!F64+[1]الراجح!F64+[1]المشرق!F64+[1]فرنسيك!F64+[1]الأنصاري!F64+[1]المتوسط!F64+[1]ايتش!F64+[1]المعتمد!F64+[1]الوفاق!F64+[1]المستشار!F64+[1]الهدى!F64+[1]الوطني!F64+[1]كونتنتال!F64+[1]عودة!F64+[1]بارسيان!F64+[1]لبنان!F64+[1]مياب!F64+[1]ملي!F64+[1]بيروت!F64+[1]الاتحاد!F64+[1]اللبناني!F64+[1]العطاء!F64+[1]كوردستان!F64+[1]وركاء!F64+[1]بابل!F64+[1]البصرة!F64+[1]الأعتماد!F64+[1]السلام!F64</f>
        <v>0</v>
      </c>
    </row>
    <row r="65" spans="2:6" ht="17.45" hidden="1" customHeight="1" x14ac:dyDescent="0.2">
      <c r="B65" s="25" t="s">
        <v>99</v>
      </c>
      <c r="C65" s="85"/>
      <c r="D65" s="66"/>
      <c r="E65" s="86"/>
      <c r="F65" s="69">
        <f>[1]متحد!F65+[1]تجاري!F65+[1]اسلامي!F65+[1]بغداد!F65+[1]استثمار!F65+[1]أهلي!F65+[1]دجلة!F65+[1]ائتمان!F65+[1]الأقليم!F65+[1]إيلاف!F65+[1]سومر!F65+[1]خليج!F65+[1]الجنوب!F65+[1]الأول!F65+[1]موصل!F65+[1]اشور!F65+[1]منصور!F65+[1]أربيل!F65+'[1]عبر العراق'!F65+[1]تنمية!F65+[1]القرطاس!F65+'[1]الزراعي التركي'!F65+[1]وقفلر!F65+[1]البركة!F65+'[1]ابو ظبي'!F65+[1]القابض!F65+[1]الثقة!F65+[1]نور!F65+[1]جيهان!F65+[1]الطيف!F65+[1]التعاون!F65+[1]العربية!F65+[1]امين!F65+[1]الدولي!F65+[1]العالم!F65+[1]زين!F65+[1]الاوسط!F65+'[1]اسيا العراق'!F65+[1]ستاندرد!F65+[1]بيبلوس!F65+[1]سيتي!F65+[1]الراجح!F65+[1]المشرق!F65+[1]فرنسيك!F65+[1]الأنصاري!F65+[1]المتوسط!F65+[1]ايتش!F65+[1]المعتمد!F65+[1]الوفاق!F65+[1]المستشار!F65+[1]الهدى!F65+[1]الوطني!F65+[1]كونتنتال!F65+[1]عودة!F65+[1]بارسيان!F65+[1]لبنان!F65+[1]مياب!F65+[1]ملي!F65+[1]بيروت!F65+[1]الاتحاد!F65+[1]اللبناني!F65+[1]العطاء!F65+[1]كوردستان!F65+[1]وركاء!F65+[1]بابل!F65+[1]البصرة!F65+[1]الأعتماد!F65+[1]السلام!F65</f>
        <v>0</v>
      </c>
    </row>
    <row r="66" spans="2:6" ht="17.45" hidden="1" customHeight="1" x14ac:dyDescent="0.2">
      <c r="B66" s="83" t="s">
        <v>100</v>
      </c>
      <c r="C66" s="85"/>
      <c r="D66" s="66"/>
      <c r="E66" s="86"/>
      <c r="F66" s="69">
        <f>[1]متحد!F66+[1]تجاري!F66+[1]اسلامي!F66+[1]بغداد!F66+[1]استثمار!F66+[1]أهلي!F66+[1]دجلة!F66+[1]ائتمان!F66+[1]الأقليم!F66+[1]إيلاف!F66+[1]سومر!F66+[1]خليج!F66+[1]الجنوب!F66+[1]الأول!F66+[1]موصل!F66+[1]اشور!F66+[1]منصور!F66+[1]أربيل!F66+'[1]عبر العراق'!F66+[1]تنمية!F66+[1]القرطاس!F66+'[1]الزراعي التركي'!F66+[1]وقفلر!F66+[1]البركة!F66+'[1]ابو ظبي'!F66+[1]القابض!F66+[1]الثقة!F66+[1]نور!F66+[1]جيهان!F66+[1]الطيف!F66+[1]التعاون!F66+[1]العربية!F66+[1]امين!F66+[1]الدولي!F66+[1]العالم!F66+[1]زين!F66+[1]الاوسط!F66+'[1]اسيا العراق'!F66+[1]ستاندرد!F66+[1]بيبلوس!F66+[1]سيتي!F66+[1]الراجح!F66+[1]المشرق!F66+[1]فرنسيك!F66+[1]الأنصاري!F66+[1]المتوسط!F66+[1]ايتش!F66+[1]المعتمد!F66+[1]الوفاق!F66+[1]المستشار!F66+[1]الهدى!F66+[1]الوطني!F66+[1]كونتنتال!F66+[1]عودة!F66+[1]بارسيان!F66+[1]لبنان!F66+[1]مياب!F66+[1]ملي!F66+[1]بيروت!F66+[1]الاتحاد!F66+[1]اللبناني!F66+[1]العطاء!F66+[1]كوردستان!F66+[1]وركاء!F66+[1]بابل!F66+[1]البصرة!F66+[1]الأعتماد!F66+[1]السلام!F66</f>
        <v>0</v>
      </c>
    </row>
    <row r="67" spans="2:6" ht="17.45" hidden="1" customHeight="1" x14ac:dyDescent="0.2">
      <c r="B67" s="25" t="s">
        <v>100</v>
      </c>
      <c r="C67" s="85"/>
      <c r="D67" s="66"/>
      <c r="E67" s="86"/>
      <c r="F67" s="69">
        <f>[1]متحد!F67+[1]تجاري!F67+[1]اسلامي!F67+[1]بغداد!F67+[1]استثمار!F67+[1]أهلي!F67+[1]دجلة!F67+[1]ائتمان!F67+[1]الأقليم!F67+[1]إيلاف!F67+[1]سومر!F67+[1]خليج!F67+[1]الجنوب!F67+[1]الأول!F67+[1]موصل!F67+[1]اشور!F67+[1]منصور!F67+[1]أربيل!F67+'[1]عبر العراق'!F67+[1]تنمية!F67+[1]القرطاس!F67+'[1]الزراعي التركي'!F67+[1]وقفلر!F67+[1]البركة!F67+'[1]ابو ظبي'!F67+[1]القابض!F67+[1]الثقة!F67+[1]نور!F67+[1]جيهان!F67+[1]الطيف!F67+[1]التعاون!F67+[1]العربية!F67+[1]امين!F67+[1]الدولي!F67+[1]العالم!F67+[1]زين!F67+[1]الاوسط!F67+'[1]اسيا العراق'!F67+[1]ستاندرد!F67+[1]بيبلوس!F67+[1]سيتي!F67+[1]الراجح!F67+[1]المشرق!F67+[1]فرنسيك!F67+[1]الأنصاري!F67+[1]المتوسط!F67+[1]ايتش!F67+[1]المعتمد!F67+[1]الوفاق!F67+[1]المستشار!F67+[1]الهدى!F67+[1]الوطني!F67+[1]كونتنتال!F67+[1]عودة!F67+[1]بارسيان!F67+[1]لبنان!F67+[1]مياب!F67+[1]ملي!F67+[1]بيروت!F67+[1]الاتحاد!F67+[1]اللبناني!F67+[1]العطاء!F67+[1]كوردستان!F67+[1]وركاء!F67+[1]بابل!F67+[1]البصرة!F67+[1]الأعتماد!F67+[1]السلام!F67</f>
        <v>0</v>
      </c>
    </row>
    <row r="68" spans="2:6" ht="17.45" hidden="1" customHeight="1" x14ac:dyDescent="0.2">
      <c r="B68" s="25" t="s">
        <v>101</v>
      </c>
      <c r="C68" s="85"/>
      <c r="D68" s="66"/>
      <c r="E68" s="86"/>
      <c r="F68" s="69">
        <f>[1]متحد!F68+[1]تجاري!F68+[1]اسلامي!F68+[1]بغداد!F68+[1]استثمار!F68+[1]أهلي!F68+[1]دجلة!F68+[1]ائتمان!F68+[1]الأقليم!F68+[1]إيلاف!F68+[1]سومر!F68+[1]خليج!F68+[1]الجنوب!F68+[1]الأول!F68+[1]موصل!F68+[1]اشور!F68+[1]منصور!F68+[1]أربيل!F68+'[1]عبر العراق'!F68+[1]تنمية!F68+[1]القرطاس!F68+'[1]الزراعي التركي'!F68+[1]وقفلر!F68+[1]البركة!F68+'[1]ابو ظبي'!F68+[1]القابض!F68+[1]الثقة!F68+[1]نور!F68+[1]جيهان!F68+[1]الطيف!F68+[1]التعاون!F68+[1]العربية!F68+[1]امين!F68+[1]الدولي!F68+[1]العالم!F68+[1]زين!F68+[1]الاوسط!F68+'[1]اسيا العراق'!F68+[1]ستاندرد!F68+[1]بيبلوس!F68+[1]سيتي!F68+[1]الراجح!F68+[1]المشرق!F68+[1]فرنسيك!F68+[1]الأنصاري!F68+[1]المتوسط!F68+[1]ايتش!F68+[1]المعتمد!F68+[1]الوفاق!F68+[1]المستشار!F68+[1]الهدى!F68+[1]الوطني!F68+[1]كونتنتال!F68+[1]عودة!F68+[1]بارسيان!F68+[1]لبنان!F68+[1]مياب!F68+[1]ملي!F68+[1]بيروت!F68+[1]الاتحاد!F68+[1]اللبناني!F68+[1]العطاء!F68+[1]كوردستان!F68+[1]وركاء!F68+[1]بابل!F68+[1]البصرة!F68+[1]الأعتماد!F68+[1]السلام!F68</f>
        <v>0</v>
      </c>
    </row>
    <row r="69" spans="2:6" ht="17.45" hidden="1" customHeight="1" x14ac:dyDescent="0.2">
      <c r="B69" s="25" t="s">
        <v>102</v>
      </c>
      <c r="C69" s="85"/>
      <c r="D69" s="66"/>
      <c r="E69" s="86"/>
      <c r="F69" s="69">
        <f>[1]متحد!F69+[1]تجاري!F69+[1]اسلامي!F69+[1]بغداد!F69+[1]استثمار!F69+[1]أهلي!F69+[1]دجلة!F69+[1]ائتمان!F69+[1]الأقليم!F69+[1]إيلاف!F69+[1]سومر!F69+[1]خليج!F69+[1]الجنوب!F69+[1]الأول!F69+[1]موصل!F69+[1]اشور!F69+[1]منصور!F69+[1]أربيل!F69+'[1]عبر العراق'!F69+[1]تنمية!F69+[1]القرطاس!F69+'[1]الزراعي التركي'!F69+[1]وقفلر!F69+[1]البركة!F69+'[1]ابو ظبي'!F69+[1]القابض!F69+[1]الثقة!F69+[1]نور!F69+[1]جيهان!F69+[1]الطيف!F69+[1]التعاون!F69+[1]العربية!F69+[1]امين!F69+[1]الدولي!F69+[1]العالم!F69+[1]زين!F69+[1]الاوسط!F69+'[1]اسيا العراق'!F69+[1]ستاندرد!F69+[1]بيبلوس!F69+[1]سيتي!F69+[1]الراجح!F69+[1]المشرق!F69+[1]فرنسيك!F69+[1]الأنصاري!F69+[1]المتوسط!F69+[1]ايتش!F69+[1]المعتمد!F69+[1]الوفاق!F69+[1]المستشار!F69+[1]الهدى!F69+[1]الوطني!F69+[1]كونتنتال!F69+[1]عودة!F69+[1]بارسيان!F69+[1]لبنان!F69+[1]مياب!F69+[1]ملي!F69+[1]بيروت!F69+[1]الاتحاد!F69+[1]اللبناني!F69+[1]العطاء!F69+[1]كوردستان!F69+[1]وركاء!F69+[1]بابل!F69+[1]البصرة!F69+[1]الأعتماد!F69+[1]السلام!F69</f>
        <v>0</v>
      </c>
    </row>
    <row r="70" spans="2:6" ht="17.45" hidden="1" customHeight="1" x14ac:dyDescent="0.2">
      <c r="C70" s="85"/>
      <c r="D70" s="66"/>
      <c r="E70" s="86"/>
      <c r="F70" s="69">
        <f>[1]متحد!F70+[1]تجاري!F70+[1]اسلامي!F70+[1]بغداد!F70+[1]استثمار!F70+[1]أهلي!F70+[1]دجلة!F70+[1]ائتمان!F70+[1]الأقليم!F70+[1]إيلاف!F70+[1]سومر!F70+[1]خليج!F70+[1]الجنوب!F70+[1]الأول!F70+[1]موصل!F70+[1]اشور!F70+[1]منصور!F70+[1]أربيل!F70+'[1]عبر العراق'!F70+[1]تنمية!F70+[1]القرطاس!F70+'[1]الزراعي التركي'!F70+[1]وقفلر!F70+[1]البركة!F70+'[1]ابو ظبي'!F70+[1]القابض!F70+[1]الثقة!F70+[1]نور!F70+[1]جيهان!F70+[1]الطيف!F70+[1]التعاون!F70+[1]العربية!F70+[1]امين!F70+[1]الدولي!F70+[1]العالم!F70+[1]زين!F70+[1]الاوسط!F70+'[1]اسيا العراق'!F70+[1]ستاندرد!F70+[1]بيبلوس!F70+[1]سيتي!F70+[1]الراجح!F70+[1]المشرق!F70+[1]فرنسيك!F70+[1]الأنصاري!F70+[1]المتوسط!F70+[1]ايتش!F70+[1]المعتمد!F70+[1]الوفاق!F70+[1]المستشار!F70+[1]الهدى!F70+[1]الوطني!F70+[1]كونتنتال!F70+[1]عودة!F70+[1]بارسيان!F70+[1]لبنان!F70+[1]مياب!F70+[1]ملي!F70+[1]بيروت!F70+[1]الاتحاد!F70+[1]اللبناني!F70+[1]العطاء!F70+[1]كوردستان!F70+[1]وركاء!F70+[1]بابل!F70+[1]البصرة!F70+[1]الأعتماد!F70+[1]السلام!F70</f>
        <v>0</v>
      </c>
    </row>
    <row r="71" spans="2:6" ht="17.45" hidden="1" customHeight="1" x14ac:dyDescent="0.2">
      <c r="B71" s="83" t="s">
        <v>103</v>
      </c>
      <c r="C71" s="85"/>
      <c r="D71" s="66"/>
      <c r="E71" s="86"/>
      <c r="F71" s="69">
        <f>[1]متحد!F71+[1]تجاري!F71+[1]اسلامي!F71+[1]بغداد!F71+[1]استثمار!F71+[1]أهلي!F71+[1]دجلة!F71+[1]ائتمان!F71+[1]الأقليم!F71+[1]إيلاف!F71+[1]سومر!F71+[1]خليج!F71+[1]الجنوب!F71+[1]الأول!F71+[1]موصل!F71+[1]اشور!F71+[1]منصور!F71+[1]أربيل!F71+'[1]عبر العراق'!F71+[1]تنمية!F71+[1]القرطاس!F71+'[1]الزراعي التركي'!F71+[1]وقفلر!F71+[1]البركة!F71+'[1]ابو ظبي'!F71+[1]القابض!F71+[1]الثقة!F71+[1]نور!F71+[1]جيهان!F71+[1]الطيف!F71+[1]التعاون!F71+[1]العربية!F71+[1]امين!F71+[1]الدولي!F71+[1]العالم!F71+[1]زين!F71+[1]الاوسط!F71+'[1]اسيا العراق'!F71+[1]ستاندرد!F71+[1]بيبلوس!F71+[1]سيتي!F71+[1]الراجح!F71+[1]المشرق!F71+[1]فرنسيك!F71+[1]الأنصاري!F71+[1]المتوسط!F71+[1]ايتش!F71+[1]المعتمد!F71+[1]الوفاق!F71+[1]المستشار!F71+[1]الهدى!F71+[1]الوطني!F71+[1]كونتنتال!F71+[1]عودة!F71+[1]بارسيان!F71+[1]لبنان!F71+[1]مياب!F71+[1]ملي!F71+[1]بيروت!F71+[1]الاتحاد!F71+[1]اللبناني!F71+[1]العطاء!F71+[1]كوردستان!F71+[1]وركاء!F71+[1]بابل!F71+[1]البصرة!F71+[1]الأعتماد!F71+[1]السلام!F71</f>
        <v>0</v>
      </c>
    </row>
    <row r="72" spans="2:6" ht="17.45" hidden="1" customHeight="1" x14ac:dyDescent="0.2">
      <c r="B72" s="25" t="s">
        <v>104</v>
      </c>
      <c r="C72" s="85"/>
      <c r="D72" s="66"/>
      <c r="E72" s="86"/>
      <c r="F72" s="69">
        <f>[1]متحد!F72+[1]تجاري!F72+[1]اسلامي!F72+[1]بغداد!F72+[1]استثمار!F72+[1]أهلي!F72+[1]دجلة!F72+[1]ائتمان!F72+[1]الأقليم!F72+[1]إيلاف!F72+[1]سومر!F72+[1]خليج!F72+[1]الجنوب!F72+[1]الأول!F72+[1]موصل!F72+[1]اشور!F72+[1]منصور!F72+[1]أربيل!F72+'[1]عبر العراق'!F72+[1]تنمية!F72+[1]القرطاس!F72+'[1]الزراعي التركي'!F72+[1]وقفلر!F72+[1]البركة!F72+'[1]ابو ظبي'!F72+[1]القابض!F72+[1]الثقة!F72+[1]نور!F72+[1]جيهان!F72+[1]الطيف!F72+[1]التعاون!F72+[1]العربية!F72+[1]امين!F72+[1]الدولي!F72+[1]العالم!F72+[1]زين!F72+[1]الاوسط!F72+'[1]اسيا العراق'!F72+[1]ستاندرد!F72+[1]بيبلوس!F72+[1]سيتي!F72+[1]الراجح!F72+[1]المشرق!F72+[1]فرنسيك!F72+[1]الأنصاري!F72+[1]المتوسط!F72+[1]ايتش!F72+[1]المعتمد!F72+[1]الوفاق!F72+[1]المستشار!F72+[1]الهدى!F72+[1]الوطني!F72+[1]كونتنتال!F72+[1]عودة!F72+[1]بارسيان!F72+[1]لبنان!F72+[1]مياب!F72+[1]ملي!F72+[1]بيروت!F72+[1]الاتحاد!F72+[1]اللبناني!F72+[1]العطاء!F72+[1]كوردستان!F72+[1]وركاء!F72+[1]بابل!F72+[1]البصرة!F72+[1]الأعتماد!F72+[1]السلام!F72</f>
        <v>0</v>
      </c>
    </row>
    <row r="73" spans="2:6" ht="17.45" hidden="1" customHeight="1" x14ac:dyDescent="0.2">
      <c r="B73" s="25" t="s">
        <v>105</v>
      </c>
      <c r="C73" s="85"/>
      <c r="D73" s="66"/>
      <c r="E73" s="86"/>
      <c r="F73" s="69">
        <f>[1]متحد!F73+[1]تجاري!F73+[1]اسلامي!F73+[1]بغداد!F73+[1]استثمار!F73+[1]أهلي!F73+[1]دجلة!F73+[1]ائتمان!F73+[1]الأقليم!F73+[1]إيلاف!F73+[1]سومر!F73+[1]خليج!F73+[1]الجنوب!F73+[1]الأول!F73+[1]موصل!F73+[1]اشور!F73+[1]منصور!F73+[1]أربيل!F73+'[1]عبر العراق'!F73+[1]تنمية!F73+[1]القرطاس!F73+'[1]الزراعي التركي'!F73+[1]وقفلر!F73+[1]البركة!F73+'[1]ابو ظبي'!F73+[1]القابض!F73+[1]الثقة!F73+[1]نور!F73+[1]جيهان!F73+[1]الطيف!F73+[1]التعاون!F73+[1]العربية!F73+[1]امين!F73+[1]الدولي!F73+[1]العالم!F73+[1]زين!F73+[1]الاوسط!F73+'[1]اسيا العراق'!F73+[1]ستاندرد!F73+[1]بيبلوس!F73+[1]سيتي!F73+[1]الراجح!F73+[1]المشرق!F73+[1]فرنسيك!F73+[1]الأنصاري!F73+[1]المتوسط!F73+[1]ايتش!F73+[1]المعتمد!F73+[1]الوفاق!F73+[1]المستشار!F73+[1]الهدى!F73+[1]الوطني!F73+[1]كونتنتال!F73+[1]عودة!F73+[1]بارسيان!F73+[1]لبنان!F73+[1]مياب!F73+[1]ملي!F73+[1]بيروت!F73+[1]الاتحاد!F73+[1]اللبناني!F73+[1]العطاء!F73+[1]كوردستان!F73+[1]وركاء!F73+[1]بابل!F73+[1]البصرة!F73+[1]الأعتماد!F73+[1]السلام!F73</f>
        <v>0</v>
      </c>
    </row>
    <row r="74" spans="2:6" ht="17.45" hidden="1" customHeight="1" x14ac:dyDescent="0.2">
      <c r="B74" s="25" t="s">
        <v>106</v>
      </c>
      <c r="C74" s="85"/>
      <c r="D74" s="66"/>
      <c r="E74" s="86"/>
      <c r="F74" s="69">
        <f>[1]متحد!F74+[1]تجاري!F74+[1]اسلامي!F74+[1]بغداد!F74+[1]استثمار!F74+[1]أهلي!F74+[1]دجلة!F74+[1]ائتمان!F74+[1]الأقليم!F74+[1]إيلاف!F74+[1]سومر!F74+[1]خليج!F74+[1]الجنوب!F74+[1]الأول!F74+[1]موصل!F74+[1]اشور!F74+[1]منصور!F74+[1]أربيل!F74+'[1]عبر العراق'!F74+[1]تنمية!F74+[1]القرطاس!F74+'[1]الزراعي التركي'!F74+[1]وقفلر!F74+[1]البركة!F74+'[1]ابو ظبي'!F74+[1]القابض!F74+[1]الثقة!F74+[1]نور!F74+[1]جيهان!F74+[1]الطيف!F74+[1]التعاون!F74+[1]العربية!F74+[1]امين!F74+[1]الدولي!F74+[1]العالم!F74+[1]زين!F74+[1]الاوسط!F74+'[1]اسيا العراق'!F74+[1]ستاندرد!F74+[1]بيبلوس!F74+[1]سيتي!F74+[1]الراجح!F74+[1]المشرق!F74+[1]فرنسيك!F74+[1]الأنصاري!F74+[1]المتوسط!F74+[1]ايتش!F74+[1]المعتمد!F74+[1]الوفاق!F74+[1]المستشار!F74+[1]الهدى!F74+[1]الوطني!F74+[1]كونتنتال!F74+[1]عودة!F74+[1]بارسيان!F74+[1]لبنان!F74+[1]مياب!F74+[1]ملي!F74+[1]بيروت!F74+[1]الاتحاد!F74+[1]اللبناني!F74+[1]العطاء!F74+[1]كوردستان!F74+[1]وركاء!F74+[1]بابل!F74+[1]البصرة!F74+[1]الأعتماد!F74+[1]السلام!F74</f>
        <v>0</v>
      </c>
    </row>
    <row r="75" spans="2:6" ht="17.45" hidden="1" customHeight="1" x14ac:dyDescent="0.2">
      <c r="B75" s="25" t="s">
        <v>107</v>
      </c>
      <c r="C75" s="85"/>
      <c r="D75" s="66"/>
      <c r="E75" s="86"/>
      <c r="F75" s="69">
        <f>[1]متحد!F75+[1]تجاري!F75+[1]اسلامي!F75+[1]بغداد!F75+[1]استثمار!F75+[1]أهلي!F75+[1]دجلة!F75+[1]ائتمان!F75+[1]الأقليم!F75+[1]إيلاف!F75+[1]سومر!F75+[1]خليج!F75+[1]الجنوب!F75+[1]الأول!F75+[1]موصل!F75+[1]اشور!F75+[1]منصور!F75+[1]أربيل!F75+'[1]عبر العراق'!F75+[1]تنمية!F75+[1]القرطاس!F75+'[1]الزراعي التركي'!F75+[1]وقفلر!F75+[1]البركة!F75+'[1]ابو ظبي'!F75+[1]القابض!F75+[1]الثقة!F75+[1]نور!F75+[1]جيهان!F75+[1]الطيف!F75+[1]التعاون!F75+[1]العربية!F75+[1]امين!F75+[1]الدولي!F75+[1]العالم!F75+[1]زين!F75+[1]الاوسط!F75+'[1]اسيا العراق'!F75+[1]ستاندرد!F75+[1]بيبلوس!F75+[1]سيتي!F75+[1]الراجح!F75+[1]المشرق!F75+[1]فرنسيك!F75+[1]الأنصاري!F75+[1]المتوسط!F75+[1]ايتش!F75+[1]المعتمد!F75+[1]الوفاق!F75+[1]المستشار!F75+[1]الهدى!F75+[1]الوطني!F75+[1]كونتنتال!F75+[1]عودة!F75+[1]بارسيان!F75+[1]لبنان!F75+[1]مياب!F75+[1]ملي!F75+[1]بيروت!F75+[1]الاتحاد!F75+[1]اللبناني!F75+[1]العطاء!F75+[1]كوردستان!F75+[1]وركاء!F75+[1]بابل!F75+[1]البصرة!F75+[1]الأعتماد!F75+[1]السلام!F75</f>
        <v>0</v>
      </c>
    </row>
    <row r="76" spans="2:6" ht="17.45" hidden="1" customHeight="1" x14ac:dyDescent="0.2">
      <c r="B76" s="25" t="s">
        <v>108</v>
      </c>
      <c r="C76" s="85"/>
      <c r="D76" s="66"/>
      <c r="E76" s="86"/>
      <c r="F76" s="69">
        <f>[1]متحد!F76+[1]تجاري!F76+[1]اسلامي!F76+[1]بغداد!F76+[1]استثمار!F76+[1]أهلي!F76+[1]دجلة!F76+[1]ائتمان!F76+[1]الأقليم!F76+[1]إيلاف!F76+[1]سومر!F76+[1]خليج!F76+[1]الجنوب!F76+[1]الأول!F76+[1]موصل!F76+[1]اشور!F76+[1]منصور!F76+[1]أربيل!F76+'[1]عبر العراق'!F76+[1]تنمية!F76+[1]القرطاس!F76+'[1]الزراعي التركي'!F76+[1]وقفلر!F76+[1]البركة!F76+'[1]ابو ظبي'!F76+[1]القابض!F76+[1]الثقة!F76+[1]نور!F76+[1]جيهان!F76+[1]الطيف!F76+[1]التعاون!F76+[1]العربية!F76+[1]امين!F76+[1]الدولي!F76+[1]العالم!F76+[1]زين!F76+[1]الاوسط!F76+'[1]اسيا العراق'!F76+[1]ستاندرد!F76+[1]بيبلوس!F76+[1]سيتي!F76+[1]الراجح!F76+[1]المشرق!F76+[1]فرنسيك!F76+[1]الأنصاري!F76+[1]المتوسط!F76+[1]ايتش!F76+[1]المعتمد!F76+[1]الوفاق!F76+[1]المستشار!F76+[1]الهدى!F76+[1]الوطني!F76+[1]كونتنتال!F76+[1]عودة!F76+[1]بارسيان!F76+[1]لبنان!F76+[1]مياب!F76+[1]ملي!F76+[1]بيروت!F76+[1]الاتحاد!F76+[1]اللبناني!F76+[1]العطاء!F76+[1]كوردستان!F76+[1]وركاء!F76+[1]بابل!F76+[1]البصرة!F76+[1]الأعتماد!F76+[1]السلام!F76</f>
        <v>0</v>
      </c>
    </row>
    <row r="77" spans="2:6" ht="17.45" hidden="1" customHeight="1" x14ac:dyDescent="0.2">
      <c r="B77" s="25" t="s">
        <v>109</v>
      </c>
      <c r="C77" s="85"/>
      <c r="D77" s="66"/>
      <c r="E77" s="86"/>
      <c r="F77" s="69">
        <f>[1]متحد!F77+[1]تجاري!F77+[1]اسلامي!F77+[1]بغداد!F77+[1]استثمار!F77+[1]أهلي!F77+[1]دجلة!F77+[1]ائتمان!F77+[1]الأقليم!F77+[1]إيلاف!F77+[1]سومر!F77+[1]خليج!F77+[1]الجنوب!F77+[1]الأول!F77+[1]موصل!F77+[1]اشور!F77+[1]منصور!F77+[1]أربيل!F77+'[1]عبر العراق'!F77+[1]تنمية!F77+[1]القرطاس!F77+'[1]الزراعي التركي'!F77+[1]وقفلر!F77+[1]البركة!F77+'[1]ابو ظبي'!F77+[1]القابض!F77+[1]الثقة!F77+[1]نور!F77+[1]جيهان!F77+[1]الطيف!F77+[1]التعاون!F77+[1]العربية!F77+[1]امين!F77+[1]الدولي!F77+[1]العالم!F77+[1]زين!F77+[1]الاوسط!F77+'[1]اسيا العراق'!F77+[1]ستاندرد!F77+[1]بيبلوس!F77+[1]سيتي!F77+[1]الراجح!F77+[1]المشرق!F77+[1]فرنسيك!F77+[1]الأنصاري!F77+[1]المتوسط!F77+[1]ايتش!F77+[1]المعتمد!F77+[1]الوفاق!F77+[1]المستشار!F77+[1]الهدى!F77+[1]الوطني!F77+[1]كونتنتال!F77+[1]عودة!F77+[1]بارسيان!F77+[1]لبنان!F77+[1]مياب!F77+[1]ملي!F77+[1]بيروت!F77+[1]الاتحاد!F77+[1]اللبناني!F77+[1]العطاء!F77+[1]كوردستان!F77+[1]وركاء!F77+[1]بابل!F77+[1]البصرة!F77+[1]الأعتماد!F77+[1]السلام!F77</f>
        <v>0</v>
      </c>
    </row>
    <row r="78" spans="2:6" ht="17.45" hidden="1" customHeight="1" x14ac:dyDescent="0.2">
      <c r="B78" s="25" t="s">
        <v>110</v>
      </c>
      <c r="C78" s="85"/>
      <c r="D78" s="66"/>
      <c r="E78" s="86"/>
      <c r="F78" s="69">
        <f>[1]متحد!F78+[1]تجاري!F78+[1]اسلامي!F78+[1]بغداد!F78+[1]استثمار!F78+[1]أهلي!F78+[1]دجلة!F78+[1]ائتمان!F78+[1]الأقليم!F78+[1]إيلاف!F78+[1]سومر!F78+[1]خليج!F78+[1]الجنوب!F78+[1]الأول!F78+[1]موصل!F78+[1]اشور!F78+[1]منصور!F78+[1]أربيل!F78+'[1]عبر العراق'!F78+[1]تنمية!F78+[1]القرطاس!F78+'[1]الزراعي التركي'!F78+[1]وقفلر!F78+[1]البركة!F78+'[1]ابو ظبي'!F78+[1]القابض!F78+[1]الثقة!F78+[1]نور!F78+[1]جيهان!F78+[1]الطيف!F78+[1]التعاون!F78+[1]العربية!F78+[1]امين!F78+[1]الدولي!F78+[1]العالم!F78+[1]زين!F78+[1]الاوسط!F78+'[1]اسيا العراق'!F78+[1]ستاندرد!F78+[1]بيبلوس!F78+[1]سيتي!F78+[1]الراجح!F78+[1]المشرق!F78+[1]فرنسيك!F78+[1]الأنصاري!F78+[1]المتوسط!F78+[1]ايتش!F78+[1]المعتمد!F78+[1]الوفاق!F78+[1]المستشار!F78+[1]الهدى!F78+[1]الوطني!F78+[1]كونتنتال!F78+[1]عودة!F78+[1]بارسيان!F78+[1]لبنان!F78+[1]مياب!F78+[1]ملي!F78+[1]بيروت!F78+[1]الاتحاد!F78+[1]اللبناني!F78+[1]العطاء!F78+[1]كوردستان!F78+[1]وركاء!F78+[1]بابل!F78+[1]البصرة!F78+[1]الأعتماد!F78+[1]السلام!F78</f>
        <v>0</v>
      </c>
    </row>
    <row r="79" spans="2:6" ht="17.45" hidden="1" customHeight="1" x14ac:dyDescent="0.2">
      <c r="B79" s="25" t="s">
        <v>111</v>
      </c>
      <c r="C79" s="85"/>
      <c r="D79" s="66"/>
      <c r="E79" s="86"/>
      <c r="F79" s="69">
        <f>[1]متحد!F79+[1]تجاري!F79+[1]اسلامي!F79+[1]بغداد!F79+[1]استثمار!F79+[1]أهلي!F79+[1]دجلة!F79+[1]ائتمان!F79+[1]الأقليم!F79+[1]إيلاف!F79+[1]سومر!F79+[1]خليج!F79+[1]الجنوب!F79+[1]الأول!F79+[1]موصل!F79+[1]اشور!F79+[1]منصور!F79+[1]أربيل!F79+'[1]عبر العراق'!F79+[1]تنمية!F79+[1]القرطاس!F79+'[1]الزراعي التركي'!F79+[1]وقفلر!F79+[1]البركة!F79+'[1]ابو ظبي'!F79+[1]القابض!F79+[1]الثقة!F79+[1]نور!F79+[1]جيهان!F79+[1]الطيف!F79+[1]التعاون!F79+[1]العربية!F79+[1]امين!F79+[1]الدولي!F79+[1]العالم!F79+[1]زين!F79+[1]الاوسط!F79+'[1]اسيا العراق'!F79+[1]ستاندرد!F79+[1]بيبلوس!F79+[1]سيتي!F79+[1]الراجح!F79+[1]المشرق!F79+[1]فرنسيك!F79+[1]الأنصاري!F79+[1]المتوسط!F79+[1]ايتش!F79+[1]المعتمد!F79+[1]الوفاق!F79+[1]المستشار!F79+[1]الهدى!F79+[1]الوطني!F79+[1]كونتنتال!F79+[1]عودة!F79+[1]بارسيان!F79+[1]لبنان!F79+[1]مياب!F79+[1]ملي!F79+[1]بيروت!F79+[1]الاتحاد!F79+[1]اللبناني!F79+[1]العطاء!F79+[1]كوردستان!F79+[1]وركاء!F79+[1]بابل!F79+[1]البصرة!F79+[1]الأعتماد!F79+[1]السلام!F79</f>
        <v>0</v>
      </c>
    </row>
    <row r="80" spans="2:6" ht="17.45" hidden="1" customHeight="1" x14ac:dyDescent="0.2">
      <c r="B80" s="25" t="s">
        <v>112</v>
      </c>
      <c r="C80" s="85"/>
      <c r="D80" s="66"/>
      <c r="E80" s="86"/>
      <c r="F80" s="69">
        <f>[1]متحد!F80+[1]تجاري!F80+[1]اسلامي!F80+[1]بغداد!F80+[1]استثمار!F80+[1]أهلي!F80+[1]دجلة!F80+[1]ائتمان!F80+[1]الأقليم!F80+[1]إيلاف!F80+[1]سومر!F80+[1]خليج!F80+[1]الجنوب!F80+[1]الأول!F80+[1]موصل!F80+[1]اشور!F80+[1]منصور!F80+[1]أربيل!F80+'[1]عبر العراق'!F80+[1]تنمية!F80+[1]القرطاس!F80+'[1]الزراعي التركي'!F80+[1]وقفلر!F80+[1]البركة!F80+'[1]ابو ظبي'!F80+[1]القابض!F80+[1]الثقة!F80+[1]نور!F80+[1]جيهان!F80+[1]الطيف!F80+[1]التعاون!F80+[1]العربية!F80+[1]امين!F80+[1]الدولي!F80+[1]العالم!F80+[1]زين!F80+[1]الاوسط!F80+'[1]اسيا العراق'!F80+[1]ستاندرد!F80+[1]بيبلوس!F80+[1]سيتي!F80+[1]الراجح!F80+[1]المشرق!F80+[1]فرنسيك!F80+[1]الأنصاري!F80+[1]المتوسط!F80+[1]ايتش!F80+[1]المعتمد!F80+[1]الوفاق!F80+[1]المستشار!F80+[1]الهدى!F80+[1]الوطني!F80+[1]كونتنتال!F80+[1]عودة!F80+[1]بارسيان!F80+[1]لبنان!F80+[1]مياب!F80+[1]ملي!F80+[1]بيروت!F80+[1]الاتحاد!F80+[1]اللبناني!F80+[1]العطاء!F80+[1]كوردستان!F80+[1]وركاء!F80+[1]بابل!F80+[1]البصرة!F80+[1]الأعتماد!F80+[1]السلام!F80</f>
        <v>0</v>
      </c>
    </row>
    <row r="81" spans="2:6" ht="17.45" hidden="1" customHeight="1" x14ac:dyDescent="0.2">
      <c r="B81" s="25" t="s">
        <v>113</v>
      </c>
      <c r="C81" s="85"/>
      <c r="D81" s="66"/>
      <c r="E81" s="86"/>
      <c r="F81" s="69">
        <f>[1]متحد!F81+[1]تجاري!F81+[1]اسلامي!F81+[1]بغداد!F81+[1]استثمار!F81+[1]أهلي!F81+[1]دجلة!F81+[1]ائتمان!F81+[1]الأقليم!F81+[1]إيلاف!F81+[1]سومر!F81+[1]خليج!F81+[1]الجنوب!F81+[1]الأول!F81+[1]موصل!F81+[1]اشور!F81+[1]منصور!F81+[1]أربيل!F81+'[1]عبر العراق'!F81+[1]تنمية!F81+[1]القرطاس!F81+'[1]الزراعي التركي'!F81+[1]وقفلر!F81+[1]البركة!F81+'[1]ابو ظبي'!F81+[1]القابض!F81+[1]الثقة!F81+[1]نور!F81+[1]جيهان!F81+[1]الطيف!F81+[1]التعاون!F81+[1]العربية!F81+[1]امين!F81+[1]الدولي!F81+[1]العالم!F81+[1]زين!F81+[1]الاوسط!F81+'[1]اسيا العراق'!F81+[1]ستاندرد!F81+[1]بيبلوس!F81+[1]سيتي!F81+[1]الراجح!F81+[1]المشرق!F81+[1]فرنسيك!F81+[1]الأنصاري!F81+[1]المتوسط!F81+[1]ايتش!F81+[1]المعتمد!F81+[1]الوفاق!F81+[1]المستشار!F81+[1]الهدى!F81+[1]الوطني!F81+[1]كونتنتال!F81+[1]عودة!F81+[1]بارسيان!F81+[1]لبنان!F81+[1]مياب!F81+[1]ملي!F81+[1]بيروت!F81+[1]الاتحاد!F81+[1]اللبناني!F81+[1]العطاء!F81+[1]كوردستان!F81+[1]وركاء!F81+[1]بابل!F81+[1]البصرة!F81+[1]الأعتماد!F81+[1]السلام!F81</f>
        <v>0</v>
      </c>
    </row>
    <row r="82" spans="2:6" ht="17.45" hidden="1" customHeight="1" x14ac:dyDescent="0.2">
      <c r="B82" s="25" t="s">
        <v>114</v>
      </c>
      <c r="C82" s="85"/>
      <c r="D82" s="66"/>
      <c r="E82" s="86"/>
      <c r="F82" s="69">
        <f>[1]متحد!F82+[1]تجاري!F82+[1]اسلامي!F82+[1]بغداد!F82+[1]استثمار!F82+[1]أهلي!F82+[1]دجلة!F82+[1]ائتمان!F82+[1]الأقليم!F82+[1]إيلاف!F82+[1]سومر!F82+[1]خليج!F82+[1]الجنوب!F82+[1]الأول!F82+[1]موصل!F82+[1]اشور!F82+[1]منصور!F82+[1]أربيل!F82+'[1]عبر العراق'!F82+[1]تنمية!F82+[1]القرطاس!F82+'[1]الزراعي التركي'!F82+[1]وقفلر!F82+[1]البركة!F82+'[1]ابو ظبي'!F82+[1]القابض!F82+[1]الثقة!F82+[1]نور!F82+[1]جيهان!F82+[1]الطيف!F82+[1]التعاون!F82+[1]العربية!F82+[1]امين!F82+[1]الدولي!F82+[1]العالم!F82+[1]زين!F82+[1]الاوسط!F82+'[1]اسيا العراق'!F82+[1]ستاندرد!F82+[1]بيبلوس!F82+[1]سيتي!F82+[1]الراجح!F82+[1]المشرق!F82+[1]فرنسيك!F82+[1]الأنصاري!F82+[1]المتوسط!F82+[1]ايتش!F82+[1]المعتمد!F82+[1]الوفاق!F82+[1]المستشار!F82+[1]الهدى!F82+[1]الوطني!F82+[1]كونتنتال!F82+[1]عودة!F82+[1]بارسيان!F82+[1]لبنان!F82+[1]مياب!F82+[1]ملي!F82+[1]بيروت!F82+[1]الاتحاد!F82+[1]اللبناني!F82+[1]العطاء!F82+[1]كوردستان!F82+[1]وركاء!F82+[1]بابل!F82+[1]البصرة!F82+[1]الأعتماد!F82+[1]السلام!F82</f>
        <v>0</v>
      </c>
    </row>
    <row r="83" spans="2:6" ht="17.45" hidden="1" customHeight="1" x14ac:dyDescent="0.2">
      <c r="B83" s="25" t="s">
        <v>115</v>
      </c>
      <c r="C83" s="85"/>
      <c r="D83" s="66"/>
      <c r="E83" s="86"/>
      <c r="F83" s="69">
        <f>[1]متحد!F83+[1]تجاري!F83+[1]اسلامي!F83+[1]بغداد!F83+[1]استثمار!F83+[1]أهلي!F83+[1]دجلة!F83+[1]ائتمان!F83+[1]الأقليم!F83+[1]إيلاف!F83+[1]سومر!F83+[1]خليج!F83+[1]الجنوب!F83+[1]الأول!F83+[1]موصل!F83+[1]اشور!F83+[1]منصور!F83+[1]أربيل!F83+'[1]عبر العراق'!F83+[1]تنمية!F83+[1]القرطاس!F83+'[1]الزراعي التركي'!F83+[1]وقفلر!F83+[1]البركة!F83+'[1]ابو ظبي'!F83+[1]القابض!F83+[1]الثقة!F83+[1]نور!F83+[1]جيهان!F83+[1]الطيف!F83+[1]التعاون!F83+[1]العربية!F83+[1]امين!F83+[1]الدولي!F83+[1]العالم!F83+[1]زين!F83+[1]الاوسط!F83+'[1]اسيا العراق'!F83+[1]ستاندرد!F83+[1]بيبلوس!F83+[1]سيتي!F83+[1]الراجح!F83+[1]المشرق!F83+[1]فرنسيك!F83+[1]الأنصاري!F83+[1]المتوسط!F83+[1]ايتش!F83+[1]المعتمد!F83+[1]الوفاق!F83+[1]المستشار!F83+[1]الهدى!F83+[1]الوطني!F83+[1]كونتنتال!F83+[1]عودة!F83+[1]بارسيان!F83+[1]لبنان!F83+[1]مياب!F83+[1]ملي!F83+[1]بيروت!F83+[1]الاتحاد!F83+[1]اللبناني!F83+[1]العطاء!F83+[1]كوردستان!F83+[1]وركاء!F83+[1]بابل!F83+[1]البصرة!F83+[1]الأعتماد!F83+[1]السلام!F83</f>
        <v>0</v>
      </c>
    </row>
    <row r="84" spans="2:6" ht="17.45" hidden="1" customHeight="1" x14ac:dyDescent="0.2">
      <c r="B84" s="25" t="s">
        <v>116</v>
      </c>
      <c r="C84" s="85"/>
      <c r="D84" s="66"/>
      <c r="E84" s="86"/>
      <c r="F84" s="69">
        <f>[1]متحد!F84+[1]تجاري!F84+[1]اسلامي!F84+[1]بغداد!F84+[1]استثمار!F84+[1]أهلي!F84+[1]دجلة!F84+[1]ائتمان!F84+[1]الأقليم!F84+[1]إيلاف!F84+[1]سومر!F84+[1]خليج!F84+[1]الجنوب!F84+[1]الأول!F84+[1]موصل!F84+[1]اشور!F84+[1]منصور!F84+[1]أربيل!F84+'[1]عبر العراق'!F84+[1]تنمية!F84+[1]القرطاس!F84+'[1]الزراعي التركي'!F84+[1]وقفلر!F84+[1]البركة!F84+'[1]ابو ظبي'!F84+[1]القابض!F84+[1]الثقة!F84+[1]نور!F84+[1]جيهان!F84+[1]الطيف!F84+[1]التعاون!F84+[1]العربية!F84+[1]امين!F84+[1]الدولي!F84+[1]العالم!F84+[1]زين!F84+[1]الاوسط!F84+'[1]اسيا العراق'!F84+[1]ستاندرد!F84+[1]بيبلوس!F84+[1]سيتي!F84+[1]الراجح!F84+[1]المشرق!F84+[1]فرنسيك!F84+[1]الأنصاري!F84+[1]المتوسط!F84+[1]ايتش!F84+[1]المعتمد!F84+[1]الوفاق!F84+[1]المستشار!F84+[1]الهدى!F84+[1]الوطني!F84+[1]كونتنتال!F84+[1]عودة!F84+[1]بارسيان!F84+[1]لبنان!F84+[1]مياب!F84+[1]ملي!F84+[1]بيروت!F84+[1]الاتحاد!F84+[1]اللبناني!F84+[1]العطاء!F84+[1]كوردستان!F84+[1]وركاء!F84+[1]بابل!F84+[1]البصرة!F84+[1]الأعتماد!F84+[1]السلام!F84</f>
        <v>0</v>
      </c>
    </row>
    <row r="85" spans="2:6" ht="17.45" hidden="1" customHeight="1" x14ac:dyDescent="0.2">
      <c r="B85" s="25" t="s">
        <v>117</v>
      </c>
      <c r="C85" s="85"/>
      <c r="D85" s="66"/>
      <c r="E85" s="86"/>
      <c r="F85" s="69">
        <f>[1]متحد!F85+[1]تجاري!F85+[1]اسلامي!F85+[1]بغداد!F85+[1]استثمار!F85+[1]أهلي!F85+[1]دجلة!F85+[1]ائتمان!F85+[1]الأقليم!F85+[1]إيلاف!F85+[1]سومر!F85+[1]خليج!F85+[1]الجنوب!F85+[1]الأول!F85+[1]موصل!F85+[1]اشور!F85+[1]منصور!F85+[1]أربيل!F85+'[1]عبر العراق'!F85+[1]تنمية!F85+[1]القرطاس!F85+'[1]الزراعي التركي'!F85+[1]وقفلر!F85+[1]البركة!F85+'[1]ابو ظبي'!F85+[1]القابض!F85+[1]الثقة!F85+[1]نور!F85+[1]جيهان!F85+[1]الطيف!F85+[1]التعاون!F85+[1]العربية!F85+[1]امين!F85+[1]الدولي!F85+[1]العالم!F85+[1]زين!F85+[1]الاوسط!F85+'[1]اسيا العراق'!F85+[1]ستاندرد!F85+[1]بيبلوس!F85+[1]سيتي!F85+[1]الراجح!F85+[1]المشرق!F85+[1]فرنسيك!F85+[1]الأنصاري!F85+[1]المتوسط!F85+[1]ايتش!F85+[1]المعتمد!F85+[1]الوفاق!F85+[1]المستشار!F85+[1]الهدى!F85+[1]الوطني!F85+[1]كونتنتال!F85+[1]عودة!F85+[1]بارسيان!F85+[1]لبنان!F85+[1]مياب!F85+[1]ملي!F85+[1]بيروت!F85+[1]الاتحاد!F85+[1]اللبناني!F85+[1]العطاء!F85+[1]كوردستان!F85+[1]وركاء!F85+[1]بابل!F85+[1]البصرة!F85+[1]الأعتماد!F85+[1]السلام!F85</f>
        <v>0</v>
      </c>
    </row>
    <row r="86" spans="2:6" ht="17.45" hidden="1" customHeight="1" x14ac:dyDescent="0.2">
      <c r="B86" s="25" t="s">
        <v>118</v>
      </c>
      <c r="C86" s="85"/>
      <c r="D86" s="66"/>
      <c r="E86" s="86"/>
      <c r="F86" s="69">
        <f>[1]متحد!F86+[1]تجاري!F86+[1]اسلامي!F86+[1]بغداد!F86+[1]استثمار!F86+[1]أهلي!F86+[1]دجلة!F86+[1]ائتمان!F86+[1]الأقليم!F86+[1]إيلاف!F86+[1]سومر!F86+[1]خليج!F86+[1]الجنوب!F86+[1]الأول!F86+[1]موصل!F86+[1]اشور!F86+[1]منصور!F86+[1]أربيل!F86+'[1]عبر العراق'!F86+[1]تنمية!F86+[1]القرطاس!F86+'[1]الزراعي التركي'!F86+[1]وقفلر!F86+[1]البركة!F86+'[1]ابو ظبي'!F86+[1]القابض!F86+[1]الثقة!F86+[1]نور!F86+[1]جيهان!F86+[1]الطيف!F86+[1]التعاون!F86+[1]العربية!F86+[1]امين!F86+[1]الدولي!F86+[1]العالم!F86+[1]زين!F86+[1]الاوسط!F86+'[1]اسيا العراق'!F86+[1]ستاندرد!F86+[1]بيبلوس!F86+[1]سيتي!F86+[1]الراجح!F86+[1]المشرق!F86+[1]فرنسيك!F86+[1]الأنصاري!F86+[1]المتوسط!F86+[1]ايتش!F86+[1]المعتمد!F86+[1]الوفاق!F86+[1]المستشار!F86+[1]الهدى!F86+[1]الوطني!F86+[1]كونتنتال!F86+[1]عودة!F86+[1]بارسيان!F86+[1]لبنان!F86+[1]مياب!F86+[1]ملي!F86+[1]بيروت!F86+[1]الاتحاد!F86+[1]اللبناني!F86+[1]العطاء!F86+[1]كوردستان!F86+[1]وركاء!F86+[1]بابل!F86+[1]البصرة!F86+[1]الأعتماد!F86+[1]السلام!F86</f>
        <v>0</v>
      </c>
    </row>
    <row r="87" spans="2:6" ht="17.45" hidden="1" customHeight="1" x14ac:dyDescent="0.2">
      <c r="B87" s="25" t="s">
        <v>119</v>
      </c>
      <c r="C87" s="85"/>
      <c r="D87" s="66"/>
      <c r="E87" s="86"/>
      <c r="F87" s="69">
        <f>[1]متحد!F87+[1]تجاري!F87+[1]اسلامي!F87+[1]بغداد!F87+[1]استثمار!F87+[1]أهلي!F87+[1]دجلة!F87+[1]ائتمان!F87+[1]الأقليم!F87+[1]إيلاف!F87+[1]سومر!F87+[1]خليج!F87+[1]الجنوب!F87+[1]الأول!F87+[1]موصل!F87+[1]اشور!F87+[1]منصور!F87+[1]أربيل!F87+'[1]عبر العراق'!F87+[1]تنمية!F87+[1]القرطاس!F87+'[1]الزراعي التركي'!F87+[1]وقفلر!F87+[1]البركة!F87+'[1]ابو ظبي'!F87+[1]القابض!F87+[1]الثقة!F87+[1]نور!F87+[1]جيهان!F87+[1]الطيف!F87+[1]التعاون!F87+[1]العربية!F87+[1]امين!F87+[1]الدولي!F87+[1]العالم!F87+[1]زين!F87+[1]الاوسط!F87+'[1]اسيا العراق'!F87+[1]ستاندرد!F87+[1]بيبلوس!F87+[1]سيتي!F87+[1]الراجح!F87+[1]المشرق!F87+[1]فرنسيك!F87+[1]الأنصاري!F87+[1]المتوسط!F87+[1]ايتش!F87+[1]المعتمد!F87+[1]الوفاق!F87+[1]المستشار!F87+[1]الهدى!F87+[1]الوطني!F87+[1]كونتنتال!F87+[1]عودة!F87+[1]بارسيان!F87+[1]لبنان!F87+[1]مياب!F87+[1]ملي!F87+[1]بيروت!F87+[1]الاتحاد!F87+[1]اللبناني!F87+[1]العطاء!F87+[1]كوردستان!F87+[1]وركاء!F87+[1]بابل!F87+[1]البصرة!F87+[1]الأعتماد!F87+[1]السلام!F87</f>
        <v>0</v>
      </c>
    </row>
    <row r="88" spans="2:6" ht="17.45" hidden="1" customHeight="1" x14ac:dyDescent="0.2">
      <c r="B88" s="25" t="s">
        <v>120</v>
      </c>
      <c r="C88" s="85"/>
      <c r="D88" s="66"/>
      <c r="E88" s="86"/>
      <c r="F88" s="69">
        <f>[1]متحد!F88+[1]تجاري!F88+[1]اسلامي!F88+[1]بغداد!F88+[1]استثمار!F88+[1]أهلي!F88+[1]دجلة!F88+[1]ائتمان!F88+[1]الأقليم!F88+[1]إيلاف!F88+[1]سومر!F88+[1]خليج!F88+[1]الجنوب!F88+[1]الأول!F88+[1]موصل!F88+[1]اشور!F88+[1]منصور!F88+[1]أربيل!F88+'[1]عبر العراق'!F88+[1]تنمية!F88+[1]القرطاس!F88+'[1]الزراعي التركي'!F88+[1]وقفلر!F88+[1]البركة!F88+'[1]ابو ظبي'!F88+[1]القابض!F88+[1]الثقة!F88+[1]نور!F88+[1]جيهان!F88+[1]الطيف!F88+[1]التعاون!F88+[1]العربية!F88+[1]امين!F88+[1]الدولي!F88+[1]العالم!F88+[1]زين!F88+[1]الاوسط!F88+'[1]اسيا العراق'!F88+[1]ستاندرد!F88+[1]بيبلوس!F88+[1]سيتي!F88+[1]الراجح!F88+[1]المشرق!F88+[1]فرنسيك!F88+[1]الأنصاري!F88+[1]المتوسط!F88+[1]ايتش!F88+[1]المعتمد!F88+[1]الوفاق!F88+[1]المستشار!F88+[1]الهدى!F88+[1]الوطني!F88+[1]كونتنتال!F88+[1]عودة!F88+[1]بارسيان!F88+[1]لبنان!F88+[1]مياب!F88+[1]ملي!F88+[1]بيروت!F88+[1]الاتحاد!F88+[1]اللبناني!F88+[1]العطاء!F88+[1]كوردستان!F88+[1]وركاء!F88+[1]بابل!F88+[1]البصرة!F88+[1]الأعتماد!F88+[1]السلام!F88</f>
        <v>0</v>
      </c>
    </row>
    <row r="89" spans="2:6" ht="17.45" hidden="1" customHeight="1" x14ac:dyDescent="0.2">
      <c r="B89" s="25" t="s">
        <v>121</v>
      </c>
      <c r="C89" s="85"/>
      <c r="D89" s="66"/>
      <c r="E89" s="86"/>
      <c r="F89" s="69">
        <f>[1]متحد!F89+[1]تجاري!F89+[1]اسلامي!F89+[1]بغداد!F89+[1]استثمار!F89+[1]أهلي!F89+[1]دجلة!F89+[1]ائتمان!F89+[1]الأقليم!F89+[1]إيلاف!F89+[1]سومر!F89+[1]خليج!F89+[1]الجنوب!F89+[1]الأول!F89+[1]موصل!F89+[1]اشور!F89+[1]منصور!F89+[1]أربيل!F89+'[1]عبر العراق'!F89+[1]تنمية!F89+[1]القرطاس!F89+'[1]الزراعي التركي'!F89+[1]وقفلر!F89+[1]البركة!F89+'[1]ابو ظبي'!F89+[1]القابض!F89+[1]الثقة!F89+[1]نور!F89+[1]جيهان!F89+[1]الطيف!F89+[1]التعاون!F89+[1]العربية!F89+[1]امين!F89+[1]الدولي!F89+[1]العالم!F89+[1]زين!F89+[1]الاوسط!F89+'[1]اسيا العراق'!F89+[1]ستاندرد!F89+[1]بيبلوس!F89+[1]سيتي!F89+[1]الراجح!F89+[1]المشرق!F89+[1]فرنسيك!F89+[1]الأنصاري!F89+[1]المتوسط!F89+[1]ايتش!F89+[1]المعتمد!F89+[1]الوفاق!F89+[1]المستشار!F89+[1]الهدى!F89+[1]الوطني!F89+[1]كونتنتال!F89+[1]عودة!F89+[1]بارسيان!F89+[1]لبنان!F89+[1]مياب!F89+[1]ملي!F89+[1]بيروت!F89+[1]الاتحاد!F89+[1]اللبناني!F89+[1]العطاء!F89+[1]كوردستان!F89+[1]وركاء!F89+[1]بابل!F89+[1]البصرة!F89+[1]الأعتماد!F89+[1]السلام!F89</f>
        <v>0</v>
      </c>
    </row>
    <row r="90" spans="2:6" ht="17.45" hidden="1" customHeight="1" x14ac:dyDescent="0.2">
      <c r="B90" s="25" t="s">
        <v>122</v>
      </c>
      <c r="C90" s="85"/>
      <c r="D90" s="66"/>
      <c r="E90" s="86"/>
      <c r="F90" s="69">
        <f>[1]متحد!F90+[1]تجاري!F90+[1]اسلامي!F90+[1]بغداد!F90+[1]استثمار!F90+[1]أهلي!F90+[1]دجلة!F90+[1]ائتمان!F90+[1]الأقليم!F90+[1]إيلاف!F90+[1]سومر!F90+[1]خليج!F90+[1]الجنوب!F90+[1]الأول!F90+[1]موصل!F90+[1]اشور!F90+[1]منصور!F90+[1]أربيل!F90+'[1]عبر العراق'!F90+[1]تنمية!F90+[1]القرطاس!F90+'[1]الزراعي التركي'!F90+[1]وقفلر!F90+[1]البركة!F90+'[1]ابو ظبي'!F90+[1]القابض!F90+[1]الثقة!F90+[1]نور!F90+[1]جيهان!F90+[1]الطيف!F90+[1]التعاون!F90+[1]العربية!F90+[1]امين!F90+[1]الدولي!F90+[1]العالم!F90+[1]زين!F90+[1]الاوسط!F90+'[1]اسيا العراق'!F90+[1]ستاندرد!F90+[1]بيبلوس!F90+[1]سيتي!F90+[1]الراجح!F90+[1]المشرق!F90+[1]فرنسيك!F90+[1]الأنصاري!F90+[1]المتوسط!F90+[1]ايتش!F90+[1]المعتمد!F90+[1]الوفاق!F90+[1]المستشار!F90+[1]الهدى!F90+[1]الوطني!F90+[1]كونتنتال!F90+[1]عودة!F90+[1]بارسيان!F90+[1]لبنان!F90+[1]مياب!F90+[1]ملي!F90+[1]بيروت!F90+[1]الاتحاد!F90+[1]اللبناني!F90+[1]العطاء!F90+[1]كوردستان!F90+[1]وركاء!F90+[1]بابل!F90+[1]البصرة!F90+[1]الأعتماد!F90+[1]السلام!F90</f>
        <v>0</v>
      </c>
    </row>
    <row r="91" spans="2:6" ht="17.45" hidden="1" customHeight="1" x14ac:dyDescent="0.2">
      <c r="B91" s="25" t="s">
        <v>123</v>
      </c>
      <c r="C91" s="85"/>
      <c r="D91" s="66"/>
      <c r="E91" s="86"/>
      <c r="F91" s="69">
        <f>[1]متحد!F91+[1]تجاري!F91+[1]اسلامي!F91+[1]بغداد!F91+[1]استثمار!F91+[1]أهلي!F91+[1]دجلة!F91+[1]ائتمان!F91+[1]الأقليم!F91+[1]إيلاف!F91+[1]سومر!F91+[1]خليج!F91+[1]الجنوب!F91+[1]الأول!F91+[1]موصل!F91+[1]اشور!F91+[1]منصور!F91+[1]أربيل!F91+'[1]عبر العراق'!F91+[1]تنمية!F91+[1]القرطاس!F91+'[1]الزراعي التركي'!F91+[1]وقفلر!F91+[1]البركة!F91+'[1]ابو ظبي'!F91+[1]القابض!F91+[1]الثقة!F91+[1]نور!F91+[1]جيهان!F91+[1]الطيف!F91+[1]التعاون!F91+[1]العربية!F91+[1]امين!F91+[1]الدولي!F91+[1]العالم!F91+[1]زين!F91+[1]الاوسط!F91+'[1]اسيا العراق'!F91+[1]ستاندرد!F91+[1]بيبلوس!F91+[1]سيتي!F91+[1]الراجح!F91+[1]المشرق!F91+[1]فرنسيك!F91+[1]الأنصاري!F91+[1]المتوسط!F91+[1]ايتش!F91+[1]المعتمد!F91+[1]الوفاق!F91+[1]المستشار!F91+[1]الهدى!F91+[1]الوطني!F91+[1]كونتنتال!F91+[1]عودة!F91+[1]بارسيان!F91+[1]لبنان!F91+[1]مياب!F91+[1]ملي!F91+[1]بيروت!F91+[1]الاتحاد!F91+[1]اللبناني!F91+[1]العطاء!F91+[1]كوردستان!F91+[1]وركاء!F91+[1]بابل!F91+[1]البصرة!F91+[1]الأعتماد!F91+[1]السلام!F91</f>
        <v>0</v>
      </c>
    </row>
    <row r="92" spans="2:6" ht="17.45" hidden="1" customHeight="1" x14ac:dyDescent="0.2">
      <c r="B92" s="25" t="s">
        <v>124</v>
      </c>
      <c r="C92" s="85"/>
      <c r="D92" s="66"/>
      <c r="E92" s="86"/>
      <c r="F92" s="69">
        <f>[1]متحد!F92+[1]تجاري!F92+[1]اسلامي!F92+[1]بغداد!F92+[1]استثمار!F92+[1]أهلي!F92+[1]دجلة!F92+[1]ائتمان!F92+[1]الأقليم!F92+[1]إيلاف!F92+[1]سومر!F92+[1]خليج!F92+[1]الجنوب!F92+[1]الأول!F92+[1]موصل!F92+[1]اشور!F92+[1]منصور!F92+[1]أربيل!F92+'[1]عبر العراق'!F92+[1]تنمية!F92+[1]القرطاس!F92+'[1]الزراعي التركي'!F92+[1]وقفلر!F92+[1]البركة!F92+'[1]ابو ظبي'!F92+[1]القابض!F92+[1]الثقة!F92+[1]نور!F92+[1]جيهان!F92+[1]الطيف!F92+[1]التعاون!F92+[1]العربية!F92+[1]امين!F92+[1]الدولي!F92+[1]العالم!F92+[1]زين!F92+[1]الاوسط!F92+'[1]اسيا العراق'!F92+[1]ستاندرد!F92+[1]بيبلوس!F92+[1]سيتي!F92+[1]الراجح!F92+[1]المشرق!F92+[1]فرنسيك!F92+[1]الأنصاري!F92+[1]المتوسط!F92+[1]ايتش!F92+[1]المعتمد!F92+[1]الوفاق!F92+[1]المستشار!F92+[1]الهدى!F92+[1]الوطني!F92+[1]كونتنتال!F92+[1]عودة!F92+[1]بارسيان!F92+[1]لبنان!F92+[1]مياب!F92+[1]ملي!F92+[1]بيروت!F92+[1]الاتحاد!F92+[1]اللبناني!F92+[1]العطاء!F92+[1]كوردستان!F92+[1]وركاء!F92+[1]بابل!F92+[1]البصرة!F92+[1]الأعتماد!F92+[1]السلام!F92</f>
        <v>0</v>
      </c>
    </row>
    <row r="93" spans="2:6" ht="17.45" hidden="1" customHeight="1" x14ac:dyDescent="0.2">
      <c r="B93" s="25" t="s">
        <v>125</v>
      </c>
      <c r="C93" s="85"/>
      <c r="D93" s="66"/>
      <c r="E93" s="86"/>
      <c r="F93" s="69">
        <f>[1]متحد!F93+[1]تجاري!F93+[1]اسلامي!F93+[1]بغداد!F93+[1]استثمار!F93+[1]أهلي!F93+[1]دجلة!F93+[1]ائتمان!F93+[1]الأقليم!F93+[1]إيلاف!F93+[1]سومر!F93+[1]خليج!F93+[1]الجنوب!F93+[1]الأول!F93+[1]موصل!F93+[1]اشور!F93+[1]منصور!F93+[1]أربيل!F93+'[1]عبر العراق'!F93+[1]تنمية!F93+[1]القرطاس!F93+'[1]الزراعي التركي'!F93+[1]وقفلر!F93+[1]البركة!F93+'[1]ابو ظبي'!F93+[1]القابض!F93+[1]الثقة!F93+[1]نور!F93+[1]جيهان!F93+[1]الطيف!F93+[1]التعاون!F93+[1]العربية!F93+[1]امين!F93+[1]الدولي!F93+[1]العالم!F93+[1]زين!F93+[1]الاوسط!F93+'[1]اسيا العراق'!F93+[1]ستاندرد!F93+[1]بيبلوس!F93+[1]سيتي!F93+[1]الراجح!F93+[1]المشرق!F93+[1]فرنسيك!F93+[1]الأنصاري!F93+[1]المتوسط!F93+[1]ايتش!F93+[1]المعتمد!F93+[1]الوفاق!F93+[1]المستشار!F93+[1]الهدى!F93+[1]الوطني!F93+[1]كونتنتال!F93+[1]عودة!F93+[1]بارسيان!F93+[1]لبنان!F93+[1]مياب!F93+[1]ملي!F93+[1]بيروت!F93+[1]الاتحاد!F93+[1]اللبناني!F93+[1]العطاء!F93+[1]كوردستان!F93+[1]وركاء!F93+[1]بابل!F93+[1]البصرة!F93+[1]الأعتماد!F93+[1]السلام!F93</f>
        <v>0</v>
      </c>
    </row>
    <row r="94" spans="2:6" ht="17.45" hidden="1" customHeight="1" x14ac:dyDescent="0.2">
      <c r="B94" s="25" t="s">
        <v>126</v>
      </c>
      <c r="C94" s="85"/>
      <c r="D94" s="66"/>
      <c r="E94" s="86"/>
      <c r="F94" s="69">
        <f>[1]متحد!F94+[1]تجاري!F94+[1]اسلامي!F94+[1]بغداد!F94+[1]استثمار!F94+[1]أهلي!F94+[1]دجلة!F94+[1]ائتمان!F94+[1]الأقليم!F94+[1]إيلاف!F94+[1]سومر!F94+[1]خليج!F94+[1]الجنوب!F94+[1]الأول!F94+[1]موصل!F94+[1]اشور!F94+[1]منصور!F94+[1]أربيل!F94+'[1]عبر العراق'!F94+[1]تنمية!F94+[1]القرطاس!F94+'[1]الزراعي التركي'!F94+[1]وقفلر!F94+[1]البركة!F94+'[1]ابو ظبي'!F94+[1]القابض!F94+[1]الثقة!F94+[1]نور!F94+[1]جيهان!F94+[1]الطيف!F94+[1]التعاون!F94+[1]العربية!F94+[1]امين!F94+[1]الدولي!F94+[1]العالم!F94+[1]زين!F94+[1]الاوسط!F94+'[1]اسيا العراق'!F94+[1]ستاندرد!F94+[1]بيبلوس!F94+[1]سيتي!F94+[1]الراجح!F94+[1]المشرق!F94+[1]فرنسيك!F94+[1]الأنصاري!F94+[1]المتوسط!F94+[1]ايتش!F94+[1]المعتمد!F94+[1]الوفاق!F94+[1]المستشار!F94+[1]الهدى!F94+[1]الوطني!F94+[1]كونتنتال!F94+[1]عودة!F94+[1]بارسيان!F94+[1]لبنان!F94+[1]مياب!F94+[1]ملي!F94+[1]بيروت!F94+[1]الاتحاد!F94+[1]اللبناني!F94+[1]العطاء!F94+[1]كوردستان!F94+[1]وركاء!F94+[1]بابل!F94+[1]البصرة!F94+[1]الأعتماد!F94+[1]السلام!F94</f>
        <v>0</v>
      </c>
    </row>
    <row r="95" spans="2:6" ht="17.45" hidden="1" customHeight="1" x14ac:dyDescent="0.2">
      <c r="C95" s="85"/>
      <c r="D95" s="66"/>
      <c r="E95" s="86"/>
      <c r="F95" s="69">
        <f>[1]متحد!F95+[1]تجاري!F95+[1]اسلامي!F95+[1]بغداد!F95+[1]استثمار!F95+[1]أهلي!F95+[1]دجلة!F95+[1]ائتمان!F95+[1]الأقليم!F95+[1]إيلاف!F95+[1]سومر!F95+[1]خليج!F95+[1]الجنوب!F95+[1]الأول!F95+[1]موصل!F95+[1]اشور!F95+[1]منصور!F95+[1]أربيل!F95+'[1]عبر العراق'!F95+[1]تنمية!F95+[1]القرطاس!F95+'[1]الزراعي التركي'!F95+[1]وقفلر!F95+[1]البركة!F95+'[1]ابو ظبي'!F95+[1]القابض!F95+[1]الثقة!F95+[1]نور!F95+[1]جيهان!F95+[1]الطيف!F95+[1]التعاون!F95+[1]العربية!F95+[1]امين!F95+[1]الدولي!F95+[1]العالم!F95+[1]زين!F95+[1]الاوسط!F95+'[1]اسيا العراق'!F95+[1]ستاندرد!F95+[1]بيبلوس!F95+[1]سيتي!F95+[1]الراجح!F95+[1]المشرق!F95+[1]فرنسيك!F95+[1]الأنصاري!F95+[1]المتوسط!F95+[1]ايتش!F95+[1]المعتمد!F95+[1]الوفاق!F95+[1]المستشار!F95+[1]الهدى!F95+[1]الوطني!F95+[1]كونتنتال!F95+[1]عودة!F95+[1]بارسيان!F95+[1]لبنان!F95+[1]مياب!F95+[1]ملي!F95+[1]بيروت!F95+[1]الاتحاد!F95+[1]اللبناني!F95+[1]العطاء!F95+[1]كوردستان!F95+[1]وركاء!F95+[1]بابل!F95+[1]البصرة!F95+[1]الأعتماد!F95+[1]السلام!F95</f>
        <v>0</v>
      </c>
    </row>
    <row r="96" spans="2:6" ht="17.45" hidden="1" customHeight="1" x14ac:dyDescent="0.2">
      <c r="C96" s="85"/>
      <c r="D96" s="66"/>
      <c r="E96" s="86"/>
      <c r="F96" s="69">
        <f>[1]متحد!F96+[1]تجاري!F96+[1]اسلامي!F96+[1]بغداد!F96+[1]استثمار!F96+[1]أهلي!F96+[1]دجلة!F96+[1]ائتمان!F96+[1]الأقليم!F96+[1]إيلاف!F96+[1]سومر!F96+[1]خليج!F96+[1]الجنوب!F96+[1]الأول!F96+[1]موصل!F96+[1]اشور!F96+[1]منصور!F96+[1]أربيل!F96+'[1]عبر العراق'!F96+[1]تنمية!F96+[1]القرطاس!F96+'[1]الزراعي التركي'!F96+[1]وقفلر!F96+[1]البركة!F96+'[1]ابو ظبي'!F96+[1]القابض!F96+[1]الثقة!F96+[1]نور!F96+[1]جيهان!F96+[1]الطيف!F96+[1]التعاون!F96+[1]العربية!F96+[1]امين!F96+[1]الدولي!F96+[1]العالم!F96+[1]زين!F96+[1]الاوسط!F96+'[1]اسيا العراق'!F96+[1]ستاندرد!F96+[1]بيبلوس!F96+[1]سيتي!F96+[1]الراجح!F96+[1]المشرق!F96+[1]فرنسيك!F96+[1]الأنصاري!F96+[1]المتوسط!F96+[1]ايتش!F96+[1]المعتمد!F96+[1]الوفاق!F96+[1]المستشار!F96+[1]الهدى!F96+[1]الوطني!F96+[1]كونتنتال!F96+[1]عودة!F96+[1]بارسيان!F96+[1]لبنان!F96+[1]مياب!F96+[1]ملي!F96+[1]بيروت!F96+[1]الاتحاد!F96+[1]اللبناني!F96+[1]العطاء!F96+[1]كوردستان!F96+[1]وركاء!F96+[1]بابل!F96+[1]البصرة!F96+[1]الأعتماد!F96+[1]السلام!F96</f>
        <v>0</v>
      </c>
    </row>
    <row r="97" spans="2:6" ht="17.45" hidden="1" customHeight="1" x14ac:dyDescent="0.2">
      <c r="B97" s="88" t="s">
        <v>127</v>
      </c>
      <c r="C97" s="85"/>
      <c r="D97" s="66"/>
      <c r="E97" s="86"/>
      <c r="F97" s="69">
        <f>[1]متحد!F97+[1]تجاري!F97+[1]اسلامي!F97+[1]بغداد!F97+[1]استثمار!F97+[1]أهلي!F97+[1]دجلة!F97+[1]ائتمان!F97+[1]الأقليم!F97+[1]إيلاف!F97+[1]سومر!F97+[1]خليج!F97+[1]الجنوب!F97+[1]الأول!F97+[1]موصل!F97+[1]اشور!F97+[1]منصور!F97+[1]أربيل!F97+'[1]عبر العراق'!F97+[1]تنمية!F97+[1]القرطاس!F97+'[1]الزراعي التركي'!F97+[1]وقفلر!F97+[1]البركة!F97+'[1]ابو ظبي'!F97+[1]القابض!F97+[1]الثقة!F97+[1]نور!F97+[1]جيهان!F97+[1]الطيف!F97+[1]التعاون!F97+[1]العربية!F97+[1]امين!F97+[1]الدولي!F97+[1]العالم!F97+[1]زين!F97+[1]الاوسط!F97+'[1]اسيا العراق'!F97+[1]ستاندرد!F97+[1]بيبلوس!F97+[1]سيتي!F97+[1]الراجح!F97+[1]المشرق!F97+[1]فرنسيك!F97+[1]الأنصاري!F97+[1]المتوسط!F97+[1]ايتش!F97+[1]المعتمد!F97+[1]الوفاق!F97+[1]المستشار!F97+[1]الهدى!F97+[1]الوطني!F97+[1]كونتنتال!F97+[1]عودة!F97+[1]بارسيان!F97+[1]لبنان!F97+[1]مياب!F97+[1]ملي!F97+[1]بيروت!F97+[1]الاتحاد!F97+[1]اللبناني!F97+[1]العطاء!F97+[1]كوردستان!F97+[1]وركاء!F97+[1]بابل!F97+[1]البصرة!F97+[1]الأعتماد!F97+[1]السلام!F97</f>
        <v>0</v>
      </c>
    </row>
    <row r="98" spans="2:6" ht="17.45" hidden="1" customHeight="1" x14ac:dyDescent="0.2">
      <c r="B98" s="25" t="s">
        <v>128</v>
      </c>
      <c r="C98" s="85"/>
      <c r="D98" s="66"/>
      <c r="E98" s="86"/>
      <c r="F98" s="69">
        <f>[1]متحد!F98+[1]تجاري!F98+[1]اسلامي!F98+[1]بغداد!F98+[1]استثمار!F98+[1]أهلي!F98+[1]دجلة!F98+[1]ائتمان!F98+[1]الأقليم!F98+[1]إيلاف!F98+[1]سومر!F98+[1]خليج!F98+[1]الجنوب!F98+[1]الأول!F98+[1]موصل!F98+[1]اشور!F98+[1]منصور!F98+[1]أربيل!F98+'[1]عبر العراق'!F98+[1]تنمية!F98+[1]القرطاس!F98+'[1]الزراعي التركي'!F98+[1]وقفلر!F98+[1]البركة!F98+'[1]ابو ظبي'!F98+[1]القابض!F98+[1]الثقة!F98+[1]نور!F98+[1]جيهان!F98+[1]الطيف!F98+[1]التعاون!F98+[1]العربية!F98+[1]امين!F98+[1]الدولي!F98+[1]العالم!F98+[1]زين!F98+[1]الاوسط!F98+'[1]اسيا العراق'!F98+[1]ستاندرد!F98+[1]بيبلوس!F98+[1]سيتي!F98+[1]الراجح!F98+[1]المشرق!F98+[1]فرنسيك!F98+[1]الأنصاري!F98+[1]المتوسط!F98+[1]ايتش!F98+[1]المعتمد!F98+[1]الوفاق!F98+[1]المستشار!F98+[1]الهدى!F98+[1]الوطني!F98+[1]كونتنتال!F98+[1]عودة!F98+[1]بارسيان!F98+[1]لبنان!F98+[1]مياب!F98+[1]ملي!F98+[1]بيروت!F98+[1]الاتحاد!F98+[1]اللبناني!F98+[1]العطاء!F98+[1]كوردستان!F98+[1]وركاء!F98+[1]بابل!F98+[1]البصرة!F98+[1]الأعتماد!F98+[1]السلام!F98</f>
        <v>0</v>
      </c>
    </row>
    <row r="99" spans="2:6" ht="17.45" hidden="1" customHeight="1" x14ac:dyDescent="0.2">
      <c r="B99" s="25" t="s">
        <v>129</v>
      </c>
      <c r="C99" s="85"/>
      <c r="D99" s="66"/>
      <c r="E99" s="86"/>
      <c r="F99" s="69">
        <f>[1]متحد!F99+[1]تجاري!F99+[1]اسلامي!F99+[1]بغداد!F99+[1]استثمار!F99+[1]أهلي!F99+[1]دجلة!F99+[1]ائتمان!F99+[1]الأقليم!F99+[1]إيلاف!F99+[1]سومر!F99+[1]خليج!F99+[1]الجنوب!F99+[1]الأول!F99+[1]موصل!F99+[1]اشور!F99+[1]منصور!F99+[1]أربيل!F99+'[1]عبر العراق'!F99+[1]تنمية!F99+[1]القرطاس!F99+'[1]الزراعي التركي'!F99+[1]وقفلر!F99+[1]البركة!F99+'[1]ابو ظبي'!F99+[1]القابض!F99+[1]الثقة!F99+[1]نور!F99+[1]جيهان!F99+[1]الطيف!F99+[1]التعاون!F99+[1]العربية!F99+[1]امين!F99+[1]الدولي!F99+[1]العالم!F99+[1]زين!F99+[1]الاوسط!F99+'[1]اسيا العراق'!F99+[1]ستاندرد!F99+[1]بيبلوس!F99+[1]سيتي!F99+[1]الراجح!F99+[1]المشرق!F99+[1]فرنسيك!F99+[1]الأنصاري!F99+[1]المتوسط!F99+[1]ايتش!F99+[1]المعتمد!F99+[1]الوفاق!F99+[1]المستشار!F99+[1]الهدى!F99+[1]الوطني!F99+[1]كونتنتال!F99+[1]عودة!F99+[1]بارسيان!F99+[1]لبنان!F99+[1]مياب!F99+[1]ملي!F99+[1]بيروت!F99+[1]الاتحاد!F99+[1]اللبناني!F99+[1]العطاء!F99+[1]كوردستان!F99+[1]وركاء!F99+[1]بابل!F99+[1]البصرة!F99+[1]الأعتماد!F99+[1]السلام!F99</f>
        <v>0</v>
      </c>
    </row>
    <row r="100" spans="2:6" ht="17.45" hidden="1" customHeight="1" x14ac:dyDescent="0.2">
      <c r="B100" s="25" t="s">
        <v>130</v>
      </c>
      <c r="C100" s="85"/>
      <c r="D100" s="66"/>
      <c r="E100" s="86"/>
      <c r="F100" s="69">
        <f>[1]متحد!F100+[1]تجاري!F100+[1]اسلامي!F100+[1]بغداد!F100+[1]استثمار!F100+[1]أهلي!F100+[1]دجلة!F100+[1]ائتمان!F100+[1]الأقليم!F100+[1]إيلاف!F100+[1]سومر!F100+[1]خليج!F100+[1]الجنوب!F100+[1]الأول!F100+[1]موصل!F100+[1]اشور!F100+[1]منصور!F100+[1]أربيل!F100+'[1]عبر العراق'!F100+[1]تنمية!F100+[1]القرطاس!F100+'[1]الزراعي التركي'!F100+[1]وقفلر!F100+[1]البركة!F100+'[1]ابو ظبي'!F100+[1]القابض!F100+[1]الثقة!F100+[1]نور!F100+[1]جيهان!F100+[1]الطيف!F100+[1]التعاون!F100+[1]العربية!F100+[1]امين!F100+[1]الدولي!F100+[1]العالم!F100+[1]زين!F100+[1]الاوسط!F100+'[1]اسيا العراق'!F100+[1]ستاندرد!F100+[1]بيبلوس!F100+[1]سيتي!F100+[1]الراجح!F100+[1]المشرق!F100+[1]فرنسيك!F100+[1]الأنصاري!F100+[1]المتوسط!F100+[1]ايتش!F100+[1]المعتمد!F100+[1]الوفاق!F100+[1]المستشار!F100+[1]الهدى!F100+[1]الوطني!F100+[1]كونتنتال!F100+[1]عودة!F100+[1]بارسيان!F100+[1]لبنان!F100+[1]مياب!F100+[1]ملي!F100+[1]بيروت!F100+[1]الاتحاد!F100+[1]اللبناني!F100+[1]العطاء!F100+[1]كوردستان!F100+[1]وركاء!F100+[1]بابل!F100+[1]البصرة!F100+[1]الأعتماد!F100+[1]السلام!F100</f>
        <v>0</v>
      </c>
    </row>
    <row r="101" spans="2:6" ht="17.45" hidden="1" customHeight="1" x14ac:dyDescent="0.2">
      <c r="C101" s="85"/>
      <c r="D101" s="66"/>
      <c r="E101" s="86"/>
      <c r="F101" s="69">
        <f>[1]متحد!F101+[1]تجاري!F101+[1]اسلامي!F101+[1]بغداد!F101+[1]استثمار!F101+[1]أهلي!F101+[1]دجلة!F101+[1]ائتمان!F101+[1]الأقليم!F101+[1]إيلاف!F101+[1]سومر!F101+[1]خليج!F101+[1]الجنوب!F101+[1]الأول!F101+[1]موصل!F101+[1]اشور!F101+[1]منصور!F101+[1]أربيل!F101+'[1]عبر العراق'!F101+[1]تنمية!F101+[1]القرطاس!F101+'[1]الزراعي التركي'!F101+[1]وقفلر!F101+[1]البركة!F101+'[1]ابو ظبي'!F101+[1]القابض!F101+[1]الثقة!F101+[1]نور!F101+[1]جيهان!F101+[1]الطيف!F101+[1]التعاون!F101+[1]العربية!F101+[1]امين!F101+[1]الدولي!F101+[1]العالم!F101+[1]زين!F101+[1]الاوسط!F101+'[1]اسيا العراق'!F101+[1]ستاندرد!F101+[1]بيبلوس!F101+[1]سيتي!F101+[1]الراجح!F101+[1]المشرق!F101+[1]فرنسيك!F101+[1]الأنصاري!F101+[1]المتوسط!F101+[1]ايتش!F101+[1]المعتمد!F101+[1]الوفاق!F101+[1]المستشار!F101+[1]الهدى!F101+[1]الوطني!F101+[1]كونتنتال!F101+[1]عودة!F101+[1]بارسيان!F101+[1]لبنان!F101+[1]مياب!F101+[1]ملي!F101+[1]بيروت!F101+[1]الاتحاد!F101+[1]اللبناني!F101+[1]العطاء!F101+[1]كوردستان!F101+[1]وركاء!F101+[1]بابل!F101+[1]البصرة!F101+[1]الأعتماد!F101+[1]السلام!F101</f>
        <v>0</v>
      </c>
    </row>
    <row r="102" spans="2:6" ht="17.45" hidden="1" customHeight="1" x14ac:dyDescent="0.2">
      <c r="C102" s="85"/>
      <c r="D102" s="66"/>
      <c r="E102" s="86"/>
      <c r="F102" s="69">
        <f>[1]متحد!F102+[1]تجاري!F102+[1]اسلامي!F102+[1]بغداد!F102+[1]استثمار!F102+[1]أهلي!F102+[1]دجلة!F102+[1]ائتمان!F102+[1]الأقليم!F102+[1]إيلاف!F102+[1]سومر!F102+[1]خليج!F102+[1]الجنوب!F102+[1]الأول!F102+[1]موصل!F102+[1]اشور!F102+[1]منصور!F102+[1]أربيل!F102+'[1]عبر العراق'!F102+[1]تنمية!F102+[1]القرطاس!F102+'[1]الزراعي التركي'!F102+[1]وقفلر!F102+[1]البركة!F102+'[1]ابو ظبي'!F102+[1]القابض!F102+[1]الثقة!F102+[1]نور!F102+[1]جيهان!F102+[1]الطيف!F102+[1]التعاون!F102+[1]العربية!F102+[1]امين!F102+[1]الدولي!F102+[1]العالم!F102+[1]زين!F102+[1]الاوسط!F102+'[1]اسيا العراق'!F102+[1]ستاندرد!F102+[1]بيبلوس!F102+[1]سيتي!F102+[1]الراجح!F102+[1]المشرق!F102+[1]فرنسيك!F102+[1]الأنصاري!F102+[1]المتوسط!F102+[1]ايتش!F102+[1]المعتمد!F102+[1]الوفاق!F102+[1]المستشار!F102+[1]الهدى!F102+[1]الوطني!F102+[1]كونتنتال!F102+[1]عودة!F102+[1]بارسيان!F102+[1]لبنان!F102+[1]مياب!F102+[1]ملي!F102+[1]بيروت!F102+[1]الاتحاد!F102+[1]اللبناني!F102+[1]العطاء!F102+[1]كوردستان!F102+[1]وركاء!F102+[1]بابل!F102+[1]البصرة!F102+[1]الأعتماد!F102+[1]السلام!F102</f>
        <v>0</v>
      </c>
    </row>
    <row r="103" spans="2:6" ht="17.45" hidden="1" customHeight="1" x14ac:dyDescent="0.2">
      <c r="B103" s="88" t="s">
        <v>29</v>
      </c>
      <c r="C103" s="85"/>
      <c r="D103" s="66"/>
      <c r="E103" s="86"/>
      <c r="F103" s="69">
        <f>[1]متحد!F103+[1]تجاري!F103+[1]اسلامي!F103+[1]بغداد!F103+[1]استثمار!F103+[1]أهلي!F103+[1]دجلة!F103+[1]ائتمان!F103+[1]الأقليم!F103+[1]إيلاف!F103+[1]سومر!F103+[1]خليج!F103+[1]الجنوب!F103+[1]الأول!F103+[1]موصل!F103+[1]اشور!F103+[1]منصور!F103+[1]أربيل!F103+'[1]عبر العراق'!F103+[1]تنمية!F103+[1]القرطاس!F103+'[1]الزراعي التركي'!F103+[1]وقفلر!F103+[1]البركة!F103+'[1]ابو ظبي'!F103+[1]القابض!F103+[1]الثقة!F103+[1]نور!F103+[1]جيهان!F103+[1]الطيف!F103+[1]التعاون!F103+[1]العربية!F103+[1]امين!F103+[1]الدولي!F103+[1]العالم!F103+[1]زين!F103+[1]الاوسط!F103+'[1]اسيا العراق'!F103+[1]ستاندرد!F103+[1]بيبلوس!F103+[1]سيتي!F103+[1]الراجح!F103+[1]المشرق!F103+[1]فرنسيك!F103+[1]الأنصاري!F103+[1]المتوسط!F103+[1]ايتش!F103+[1]المعتمد!F103+[1]الوفاق!F103+[1]المستشار!F103+[1]الهدى!F103+[1]الوطني!F103+[1]كونتنتال!F103+[1]عودة!F103+[1]بارسيان!F103+[1]لبنان!F103+[1]مياب!F103+[1]ملي!F103+[1]بيروت!F103+[1]الاتحاد!F103+[1]اللبناني!F103+[1]العطاء!F103+[1]كوردستان!F103+[1]وركاء!F103+[1]بابل!F103+[1]البصرة!F103+[1]الأعتماد!F103+[1]السلام!F103</f>
        <v>0</v>
      </c>
    </row>
    <row r="104" spans="2:6" ht="17.45" hidden="1" customHeight="1" x14ac:dyDescent="0.2">
      <c r="B104" s="25" t="s">
        <v>131</v>
      </c>
      <c r="C104" s="85"/>
      <c r="D104" s="66"/>
      <c r="E104" s="86"/>
      <c r="F104" s="69">
        <f>[1]متحد!F104+[1]تجاري!F104+[1]اسلامي!F104+[1]بغداد!F104+[1]استثمار!F104+[1]أهلي!F104+[1]دجلة!F104+[1]ائتمان!F104+[1]الأقليم!F104+[1]إيلاف!F104+[1]سومر!F104+[1]خليج!F104+[1]الجنوب!F104+[1]الأول!F104+[1]موصل!F104+[1]اشور!F104+[1]منصور!F104+[1]أربيل!F104+'[1]عبر العراق'!F104+[1]تنمية!F104+[1]القرطاس!F104+'[1]الزراعي التركي'!F104+[1]وقفلر!F104+[1]البركة!F104+'[1]ابو ظبي'!F104+[1]القابض!F104+[1]الثقة!F104+[1]نور!F104+[1]جيهان!F104+[1]الطيف!F104+[1]التعاون!F104+[1]العربية!F104+[1]امين!F104+[1]الدولي!F104+[1]العالم!F104+[1]زين!F104+[1]الاوسط!F104+'[1]اسيا العراق'!F104+[1]ستاندرد!F104+[1]بيبلوس!F104+[1]سيتي!F104+[1]الراجح!F104+[1]المشرق!F104+[1]فرنسيك!F104+[1]الأنصاري!F104+[1]المتوسط!F104+[1]ايتش!F104+[1]المعتمد!F104+[1]الوفاق!F104+[1]المستشار!F104+[1]الهدى!F104+[1]الوطني!F104+[1]كونتنتال!F104+[1]عودة!F104+[1]بارسيان!F104+[1]لبنان!F104+[1]مياب!F104+[1]ملي!F104+[1]بيروت!F104+[1]الاتحاد!F104+[1]اللبناني!F104+[1]العطاء!F104+[1]كوردستان!F104+[1]وركاء!F104+[1]بابل!F104+[1]البصرة!F104+[1]الأعتماد!F104+[1]السلام!F104</f>
        <v>0</v>
      </c>
    </row>
    <row r="105" spans="2:6" ht="17.45" hidden="1" customHeight="1" x14ac:dyDescent="0.2">
      <c r="B105" s="25" t="s">
        <v>132</v>
      </c>
      <c r="C105" s="85"/>
      <c r="D105" s="66"/>
      <c r="E105" s="86"/>
      <c r="F105" s="69">
        <f>[1]متحد!F105+[1]تجاري!F105+[1]اسلامي!F105+[1]بغداد!F105+[1]استثمار!F105+[1]أهلي!F105+[1]دجلة!F105+[1]ائتمان!F105+[1]الأقليم!F105+[1]إيلاف!F105+[1]سومر!F105+[1]خليج!F105+[1]الجنوب!F105+[1]الأول!F105+[1]موصل!F105+[1]اشور!F105+[1]منصور!F105+[1]أربيل!F105+'[1]عبر العراق'!F105+[1]تنمية!F105+[1]القرطاس!F105+'[1]الزراعي التركي'!F105+[1]وقفلر!F105+[1]البركة!F105+'[1]ابو ظبي'!F105+[1]القابض!F105+[1]الثقة!F105+[1]نور!F105+[1]جيهان!F105+[1]الطيف!F105+[1]التعاون!F105+[1]العربية!F105+[1]امين!F105+[1]الدولي!F105+[1]العالم!F105+[1]زين!F105+[1]الاوسط!F105+'[1]اسيا العراق'!F105+[1]ستاندرد!F105+[1]بيبلوس!F105+[1]سيتي!F105+[1]الراجح!F105+[1]المشرق!F105+[1]فرنسيك!F105+[1]الأنصاري!F105+[1]المتوسط!F105+[1]ايتش!F105+[1]المعتمد!F105+[1]الوفاق!F105+[1]المستشار!F105+[1]الهدى!F105+[1]الوطني!F105+[1]كونتنتال!F105+[1]عودة!F105+[1]بارسيان!F105+[1]لبنان!F105+[1]مياب!F105+[1]ملي!F105+[1]بيروت!F105+[1]الاتحاد!F105+[1]اللبناني!F105+[1]العطاء!F105+[1]كوردستان!F105+[1]وركاء!F105+[1]بابل!F105+[1]البصرة!F105+[1]الأعتماد!F105+[1]السلام!F105</f>
        <v>0</v>
      </c>
    </row>
    <row r="106" spans="2:6" ht="17.45" hidden="1" customHeight="1" x14ac:dyDescent="0.2">
      <c r="B106" s="25" t="s">
        <v>133</v>
      </c>
      <c r="C106" s="85"/>
      <c r="D106" s="66"/>
      <c r="E106" s="86"/>
      <c r="F106" s="69">
        <f>[1]متحد!F106+[1]تجاري!F106+[1]اسلامي!F106+[1]بغداد!F106+[1]استثمار!F106+[1]أهلي!F106+[1]دجلة!F106+[1]ائتمان!F106+[1]الأقليم!F106+[1]إيلاف!F106+[1]سومر!F106+[1]خليج!F106+[1]الجنوب!F106+[1]الأول!F106+[1]موصل!F106+[1]اشور!F106+[1]منصور!F106+[1]أربيل!F106+'[1]عبر العراق'!F106+[1]تنمية!F106+[1]القرطاس!F106+'[1]الزراعي التركي'!F106+[1]وقفلر!F106+[1]البركة!F106+'[1]ابو ظبي'!F106+[1]القابض!F106+[1]الثقة!F106+[1]نور!F106+[1]جيهان!F106+[1]الطيف!F106+[1]التعاون!F106+[1]العربية!F106+[1]امين!F106+[1]الدولي!F106+[1]العالم!F106+[1]زين!F106+[1]الاوسط!F106+'[1]اسيا العراق'!F106+[1]ستاندرد!F106+[1]بيبلوس!F106+[1]سيتي!F106+[1]الراجح!F106+[1]المشرق!F106+[1]فرنسيك!F106+[1]الأنصاري!F106+[1]المتوسط!F106+[1]ايتش!F106+[1]المعتمد!F106+[1]الوفاق!F106+[1]المستشار!F106+[1]الهدى!F106+[1]الوطني!F106+[1]كونتنتال!F106+[1]عودة!F106+[1]بارسيان!F106+[1]لبنان!F106+[1]مياب!F106+[1]ملي!F106+[1]بيروت!F106+[1]الاتحاد!F106+[1]اللبناني!F106+[1]العطاء!F106+[1]كوردستان!F106+[1]وركاء!F106+[1]بابل!F106+[1]البصرة!F106+[1]الأعتماد!F106+[1]السلام!F106</f>
        <v>0</v>
      </c>
    </row>
    <row r="107" spans="2:6" ht="17.45" hidden="1" customHeight="1" x14ac:dyDescent="0.2">
      <c r="B107" s="25" t="s">
        <v>134</v>
      </c>
      <c r="C107" s="85"/>
      <c r="D107" s="66"/>
      <c r="E107" s="86"/>
      <c r="F107" s="69">
        <f>[1]متحد!F107+[1]تجاري!F107+[1]اسلامي!F107+[1]بغداد!F107+[1]استثمار!F107+[1]أهلي!F107+[1]دجلة!F107+[1]ائتمان!F107+[1]الأقليم!F107+[1]إيلاف!F107+[1]سومر!F107+[1]خليج!F107+[1]الجنوب!F107+[1]الأول!F107+[1]موصل!F107+[1]اشور!F107+[1]منصور!F107+[1]أربيل!F107+'[1]عبر العراق'!F107+[1]تنمية!F107+[1]القرطاس!F107+'[1]الزراعي التركي'!F107+[1]وقفلر!F107+[1]البركة!F107+'[1]ابو ظبي'!F107+[1]القابض!F107+[1]الثقة!F107+[1]نور!F107+[1]جيهان!F107+[1]الطيف!F107+[1]التعاون!F107+[1]العربية!F107+[1]امين!F107+[1]الدولي!F107+[1]العالم!F107+[1]زين!F107+[1]الاوسط!F107+'[1]اسيا العراق'!F107+[1]ستاندرد!F107+[1]بيبلوس!F107+[1]سيتي!F107+[1]الراجح!F107+[1]المشرق!F107+[1]فرنسيك!F107+[1]الأنصاري!F107+[1]المتوسط!F107+[1]ايتش!F107+[1]المعتمد!F107+[1]الوفاق!F107+[1]المستشار!F107+[1]الهدى!F107+[1]الوطني!F107+[1]كونتنتال!F107+[1]عودة!F107+[1]بارسيان!F107+[1]لبنان!F107+[1]مياب!F107+[1]ملي!F107+[1]بيروت!F107+[1]الاتحاد!F107+[1]اللبناني!F107+[1]العطاء!F107+[1]كوردستان!F107+[1]وركاء!F107+[1]بابل!F107+[1]البصرة!F107+[1]الأعتماد!F107+[1]السلام!F107</f>
        <v>0</v>
      </c>
    </row>
    <row r="108" spans="2:6" ht="17.45" hidden="1" customHeight="1" x14ac:dyDescent="0.2">
      <c r="B108" s="25" t="s">
        <v>135</v>
      </c>
      <c r="C108" s="85"/>
      <c r="D108" s="66"/>
      <c r="E108" s="86"/>
      <c r="F108" s="69">
        <f>[1]متحد!F108+[1]تجاري!F108+[1]اسلامي!F108+[1]بغداد!F108+[1]استثمار!F108+[1]أهلي!F108+[1]دجلة!F108+[1]ائتمان!F108+[1]الأقليم!F108+[1]إيلاف!F108+[1]سومر!F108+[1]خليج!F108+[1]الجنوب!F108+[1]الأول!F108+[1]موصل!F108+[1]اشور!F108+[1]منصور!F108+[1]أربيل!F108+'[1]عبر العراق'!F108+[1]تنمية!F108+[1]القرطاس!F108+'[1]الزراعي التركي'!F108+[1]وقفلر!F108+[1]البركة!F108+'[1]ابو ظبي'!F108+[1]القابض!F108+[1]الثقة!F108+[1]نور!F108+[1]جيهان!F108+[1]الطيف!F108+[1]التعاون!F108+[1]العربية!F108+[1]امين!F108+[1]الدولي!F108+[1]العالم!F108+[1]زين!F108+[1]الاوسط!F108+'[1]اسيا العراق'!F108+[1]ستاندرد!F108+[1]بيبلوس!F108+[1]سيتي!F108+[1]الراجح!F108+[1]المشرق!F108+[1]فرنسيك!F108+[1]الأنصاري!F108+[1]المتوسط!F108+[1]ايتش!F108+[1]المعتمد!F108+[1]الوفاق!F108+[1]المستشار!F108+[1]الهدى!F108+[1]الوطني!F108+[1]كونتنتال!F108+[1]عودة!F108+[1]بارسيان!F108+[1]لبنان!F108+[1]مياب!F108+[1]ملي!F108+[1]بيروت!F108+[1]الاتحاد!F108+[1]اللبناني!F108+[1]العطاء!F108+[1]كوردستان!F108+[1]وركاء!F108+[1]بابل!F108+[1]البصرة!F108+[1]الأعتماد!F108+[1]السلام!F108</f>
        <v>0</v>
      </c>
    </row>
    <row r="109" spans="2:6" ht="17.45" hidden="1" customHeight="1" x14ac:dyDescent="0.2">
      <c r="B109" s="25" t="s">
        <v>136</v>
      </c>
      <c r="C109" s="85"/>
      <c r="D109" s="66"/>
      <c r="E109" s="86"/>
      <c r="F109" s="69">
        <f>[1]متحد!F109+[1]تجاري!F109+[1]اسلامي!F109+[1]بغداد!F109+[1]استثمار!F109+[1]أهلي!F109+[1]دجلة!F109+[1]ائتمان!F109+[1]الأقليم!F109+[1]إيلاف!F109+[1]سومر!F109+[1]خليج!F109+[1]الجنوب!F109+[1]الأول!F109+[1]موصل!F109+[1]اشور!F109+[1]منصور!F109+[1]أربيل!F109+'[1]عبر العراق'!F109+[1]تنمية!F109+[1]القرطاس!F109+'[1]الزراعي التركي'!F109+[1]وقفلر!F109+[1]البركة!F109+'[1]ابو ظبي'!F109+[1]القابض!F109+[1]الثقة!F109+[1]نور!F109+[1]جيهان!F109+[1]الطيف!F109+[1]التعاون!F109+[1]العربية!F109+[1]امين!F109+[1]الدولي!F109+[1]العالم!F109+[1]زين!F109+[1]الاوسط!F109+'[1]اسيا العراق'!F109+[1]ستاندرد!F109+[1]بيبلوس!F109+[1]سيتي!F109+[1]الراجح!F109+[1]المشرق!F109+[1]فرنسيك!F109+[1]الأنصاري!F109+[1]المتوسط!F109+[1]ايتش!F109+[1]المعتمد!F109+[1]الوفاق!F109+[1]المستشار!F109+[1]الهدى!F109+[1]الوطني!F109+[1]كونتنتال!F109+[1]عودة!F109+[1]بارسيان!F109+[1]لبنان!F109+[1]مياب!F109+[1]ملي!F109+[1]بيروت!F109+[1]الاتحاد!F109+[1]اللبناني!F109+[1]العطاء!F109+[1]كوردستان!F109+[1]وركاء!F109+[1]بابل!F109+[1]البصرة!F109+[1]الأعتماد!F109+[1]السلام!F109</f>
        <v>0</v>
      </c>
    </row>
    <row r="110" spans="2:6" ht="17.25" hidden="1" customHeight="1" x14ac:dyDescent="0.2">
      <c r="B110" s="25" t="s">
        <v>137</v>
      </c>
      <c r="C110" s="85"/>
      <c r="D110" s="66"/>
      <c r="E110" s="86"/>
      <c r="F110" s="69">
        <f>[1]متحد!F110+[1]تجاري!F110+[1]اسلامي!F110+[1]بغداد!F110+[1]استثمار!F110+[1]أهلي!F110+[1]دجلة!F110+[1]ائتمان!F110+[1]الأقليم!F110+[1]إيلاف!F110+[1]سومر!F110+[1]خليج!F110+[1]الجنوب!F110+[1]الأول!F110+[1]موصل!F110+[1]اشور!F110+[1]منصور!F110+[1]أربيل!F110+'[1]عبر العراق'!F110+[1]تنمية!F110+[1]القرطاس!F110+'[1]الزراعي التركي'!F110+[1]وقفلر!F110+[1]البركة!F110+'[1]ابو ظبي'!F110+[1]القابض!F110+[1]الثقة!F110+[1]نور!F110+[1]جيهان!F110+[1]الطيف!F110+[1]التعاون!F110+[1]العربية!F110+[1]امين!F110+[1]الدولي!F110+[1]العالم!F110+[1]زين!F110+[1]الاوسط!F110+'[1]اسيا العراق'!F110+[1]ستاندرد!F110+[1]بيبلوس!F110+[1]سيتي!F110+[1]الراجح!F110+[1]المشرق!F110+[1]فرنسيك!F110+[1]الأنصاري!F110+[1]المتوسط!F110+[1]ايتش!F110+[1]المعتمد!F110+[1]الوفاق!F110+[1]المستشار!F110+[1]الهدى!F110+[1]الوطني!F110+[1]كونتنتال!F110+[1]عودة!F110+[1]بارسيان!F110+[1]لبنان!F110+[1]مياب!F110+[1]ملي!F110+[1]بيروت!F110+[1]الاتحاد!F110+[1]اللبناني!F110+[1]العطاء!F110+[1]كوردستان!F110+[1]وركاء!F110+[1]بابل!F110+[1]البصرة!F110+[1]الأعتماد!F110+[1]السلام!F110</f>
        <v>0</v>
      </c>
    </row>
    <row r="111" spans="2:6" ht="17.45" hidden="1" customHeight="1" x14ac:dyDescent="0.2">
      <c r="B111" s="25" t="s">
        <v>138</v>
      </c>
      <c r="C111" s="85"/>
      <c r="D111" s="66"/>
      <c r="E111" s="86"/>
      <c r="F111" s="69">
        <f>[1]متحد!F111+[1]تجاري!F111+[1]اسلامي!F111+[1]بغداد!F111+[1]استثمار!F111+[1]أهلي!F111+[1]دجلة!F111+[1]ائتمان!F111+[1]الأقليم!F111+[1]إيلاف!F111+[1]سومر!F111+[1]خليج!F111+[1]الجنوب!F111+[1]الأول!F111+[1]موصل!F111+[1]اشور!F111+[1]منصور!F111+[1]أربيل!F111+'[1]عبر العراق'!F111+[1]تنمية!F111+[1]القرطاس!F111+'[1]الزراعي التركي'!F111+[1]وقفلر!F111+[1]البركة!F111+'[1]ابو ظبي'!F111+[1]القابض!F111+[1]الثقة!F111+[1]نور!F111+[1]جيهان!F111+[1]الطيف!F111+[1]التعاون!F111+[1]العربية!F111+[1]امين!F111+[1]الدولي!F111+[1]العالم!F111+[1]زين!F111+[1]الاوسط!F111+'[1]اسيا العراق'!F111+[1]ستاندرد!F111+[1]بيبلوس!F111+[1]سيتي!F111+[1]الراجح!F111+[1]المشرق!F111+[1]فرنسيك!F111+[1]الأنصاري!F111+[1]المتوسط!F111+[1]ايتش!F111+[1]المعتمد!F111+[1]الوفاق!F111+[1]المستشار!F111+[1]الهدى!F111+[1]الوطني!F111+[1]كونتنتال!F111+[1]عودة!F111+[1]بارسيان!F111+[1]لبنان!F111+[1]مياب!F111+[1]ملي!F111+[1]بيروت!F111+[1]الاتحاد!F111+[1]اللبناني!F111+[1]العطاء!F111+[1]كوردستان!F111+[1]وركاء!F111+[1]بابل!F111+[1]البصرة!F111+[1]الأعتماد!F111+[1]السلام!F111</f>
        <v>0</v>
      </c>
    </row>
    <row r="112" spans="2:6" ht="17.45" hidden="1" customHeight="1" x14ac:dyDescent="0.2">
      <c r="B112" s="25" t="s">
        <v>139</v>
      </c>
      <c r="C112" s="85"/>
      <c r="D112" s="66"/>
      <c r="E112" s="86"/>
      <c r="F112" s="69">
        <f>[1]متحد!F112+[1]تجاري!F112+[1]اسلامي!F112+[1]بغداد!F112+[1]استثمار!F112+[1]أهلي!F112+[1]دجلة!F112+[1]ائتمان!F112+[1]الأقليم!F112+[1]إيلاف!F112+[1]سومر!F112+[1]خليج!F112+[1]الجنوب!F112+[1]الأول!F112+[1]موصل!F112+[1]اشور!F112+[1]منصور!F112+[1]أربيل!F112+'[1]عبر العراق'!F112+[1]تنمية!F112+[1]القرطاس!F112+'[1]الزراعي التركي'!F112+[1]وقفلر!F112+[1]البركة!F112+'[1]ابو ظبي'!F112+[1]القابض!F112+[1]الثقة!F112+[1]نور!F112+[1]جيهان!F112+[1]الطيف!F112+[1]التعاون!F112+[1]العربية!F112+[1]امين!F112+[1]الدولي!F112+[1]العالم!F112+[1]زين!F112+[1]الاوسط!F112+'[1]اسيا العراق'!F112+[1]ستاندرد!F112+[1]بيبلوس!F112+[1]سيتي!F112+[1]الراجح!F112+[1]المشرق!F112+[1]فرنسيك!F112+[1]الأنصاري!F112+[1]المتوسط!F112+[1]ايتش!F112+[1]المعتمد!F112+[1]الوفاق!F112+[1]المستشار!F112+[1]الهدى!F112+[1]الوطني!F112+[1]كونتنتال!F112+[1]عودة!F112+[1]بارسيان!F112+[1]لبنان!F112+[1]مياب!F112+[1]ملي!F112+[1]بيروت!F112+[1]الاتحاد!F112+[1]اللبناني!F112+[1]العطاء!F112+[1]كوردستان!F112+[1]وركاء!F112+[1]بابل!F112+[1]البصرة!F112+[1]الأعتماد!F112+[1]السلام!F112</f>
        <v>0</v>
      </c>
    </row>
    <row r="113" spans="2:6" ht="17.45" hidden="1" customHeight="1" x14ac:dyDescent="0.2">
      <c r="B113" s="25" t="s">
        <v>140</v>
      </c>
      <c r="C113" s="85"/>
      <c r="D113" s="66"/>
      <c r="E113" s="86"/>
      <c r="F113" s="69">
        <f>[1]متحد!F113+[1]تجاري!F113+[1]اسلامي!F113+[1]بغداد!F113+[1]استثمار!F113+[1]أهلي!F113+[1]دجلة!F113+[1]ائتمان!F113+[1]الأقليم!F113+[1]إيلاف!F113+[1]سومر!F113+[1]خليج!F113+[1]الجنوب!F113+[1]الأول!F113+[1]موصل!F113+[1]اشور!F113+[1]منصور!F113+[1]أربيل!F113+'[1]عبر العراق'!F113+[1]تنمية!F113+[1]القرطاس!F113+'[1]الزراعي التركي'!F113+[1]وقفلر!F113+[1]البركة!F113+'[1]ابو ظبي'!F113+[1]القابض!F113+[1]الثقة!F113+[1]نور!F113+[1]جيهان!F113+[1]الطيف!F113+[1]التعاون!F113+[1]العربية!F113+[1]امين!F113+[1]الدولي!F113+[1]العالم!F113+[1]زين!F113+[1]الاوسط!F113+'[1]اسيا العراق'!F113+[1]ستاندرد!F113+[1]بيبلوس!F113+[1]سيتي!F113+[1]الراجح!F113+[1]المشرق!F113+[1]فرنسيك!F113+[1]الأنصاري!F113+[1]المتوسط!F113+[1]ايتش!F113+[1]المعتمد!F113+[1]الوفاق!F113+[1]المستشار!F113+[1]الهدى!F113+[1]الوطني!F113+[1]كونتنتال!F113+[1]عودة!F113+[1]بارسيان!F113+[1]لبنان!F113+[1]مياب!F113+[1]ملي!F113+[1]بيروت!F113+[1]الاتحاد!F113+[1]اللبناني!F113+[1]العطاء!F113+[1]كوردستان!F113+[1]وركاء!F113+[1]بابل!F113+[1]البصرة!F113+[1]الأعتماد!F113+[1]السلام!F113</f>
        <v>0</v>
      </c>
    </row>
    <row r="114" spans="2:6" ht="17.45" hidden="1" customHeight="1" x14ac:dyDescent="0.2">
      <c r="B114" s="25" t="s">
        <v>141</v>
      </c>
      <c r="C114" s="85"/>
      <c r="D114" s="66"/>
      <c r="E114" s="86"/>
      <c r="F114" s="69">
        <f>[1]متحد!F114+[1]تجاري!F114+[1]اسلامي!F114+[1]بغداد!F114+[1]استثمار!F114+[1]أهلي!F114+[1]دجلة!F114+[1]ائتمان!F114+[1]الأقليم!F114+[1]إيلاف!F114+[1]سومر!F114+[1]خليج!F114+[1]الجنوب!F114+[1]الأول!F114+[1]موصل!F114+[1]اشور!F114+[1]منصور!F114+[1]أربيل!F114+'[1]عبر العراق'!F114+[1]تنمية!F114+[1]القرطاس!F114+'[1]الزراعي التركي'!F114+[1]وقفلر!F114+[1]البركة!F114+'[1]ابو ظبي'!F114+[1]القابض!F114+[1]الثقة!F114+[1]نور!F114+[1]جيهان!F114+[1]الطيف!F114+[1]التعاون!F114+[1]العربية!F114+[1]امين!F114+[1]الدولي!F114+[1]العالم!F114+[1]زين!F114+[1]الاوسط!F114+'[1]اسيا العراق'!F114+[1]ستاندرد!F114+[1]بيبلوس!F114+[1]سيتي!F114+[1]الراجح!F114+[1]المشرق!F114+[1]فرنسيك!F114+[1]الأنصاري!F114+[1]المتوسط!F114+[1]ايتش!F114+[1]المعتمد!F114+[1]الوفاق!F114+[1]المستشار!F114+[1]الهدى!F114+[1]الوطني!F114+[1]كونتنتال!F114+[1]عودة!F114+[1]بارسيان!F114+[1]لبنان!F114+[1]مياب!F114+[1]ملي!F114+[1]بيروت!F114+[1]الاتحاد!F114+[1]اللبناني!F114+[1]العطاء!F114+[1]كوردستان!F114+[1]وركاء!F114+[1]بابل!F114+[1]البصرة!F114+[1]الأعتماد!F114+[1]السلام!F114</f>
        <v>0</v>
      </c>
    </row>
    <row r="115" spans="2:6" ht="17.45" hidden="1" customHeight="1" x14ac:dyDescent="0.2">
      <c r="B115" s="25" t="s">
        <v>142</v>
      </c>
      <c r="C115" s="85"/>
      <c r="D115" s="66"/>
      <c r="E115" s="86"/>
      <c r="F115" s="69">
        <f>[1]متحد!F115+[1]تجاري!F115+[1]اسلامي!F115+[1]بغداد!F115+[1]استثمار!F115+[1]أهلي!F115+[1]دجلة!F115+[1]ائتمان!F115+[1]الأقليم!F115+[1]إيلاف!F115+[1]سومر!F115+[1]خليج!F115+[1]الجنوب!F115+[1]الأول!F115+[1]موصل!F115+[1]اشور!F115+[1]منصور!F115+[1]أربيل!F115+'[1]عبر العراق'!F115+[1]تنمية!F115+[1]القرطاس!F115+'[1]الزراعي التركي'!F115+[1]وقفلر!F115+[1]البركة!F115+'[1]ابو ظبي'!F115+[1]القابض!F115+[1]الثقة!F115+[1]نور!F115+[1]جيهان!F115+[1]الطيف!F115+[1]التعاون!F115+[1]العربية!F115+[1]امين!F115+[1]الدولي!F115+[1]العالم!F115+[1]زين!F115+[1]الاوسط!F115+'[1]اسيا العراق'!F115+[1]ستاندرد!F115+[1]بيبلوس!F115+[1]سيتي!F115+[1]الراجح!F115+[1]المشرق!F115+[1]فرنسيك!F115+[1]الأنصاري!F115+[1]المتوسط!F115+[1]ايتش!F115+[1]المعتمد!F115+[1]الوفاق!F115+[1]المستشار!F115+[1]الهدى!F115+[1]الوطني!F115+[1]كونتنتال!F115+[1]عودة!F115+[1]بارسيان!F115+[1]لبنان!F115+[1]مياب!F115+[1]ملي!F115+[1]بيروت!F115+[1]الاتحاد!F115+[1]اللبناني!F115+[1]العطاء!F115+[1]كوردستان!F115+[1]وركاء!F115+[1]بابل!F115+[1]البصرة!F115+[1]الأعتماد!F115+[1]السلام!F115</f>
        <v>0</v>
      </c>
    </row>
    <row r="116" spans="2:6" ht="17.45" hidden="1" customHeight="1" x14ac:dyDescent="0.2">
      <c r="B116" s="25" t="s">
        <v>143</v>
      </c>
      <c r="C116" s="85"/>
      <c r="D116" s="66"/>
      <c r="E116" s="86"/>
      <c r="F116" s="69">
        <f>[1]متحد!F116+[1]تجاري!F116+[1]اسلامي!F116+[1]بغداد!F116+[1]استثمار!F116+[1]أهلي!F116+[1]دجلة!F116+[1]ائتمان!F116+[1]الأقليم!F116+[1]إيلاف!F116+[1]سومر!F116+[1]خليج!F116+[1]الجنوب!F116+[1]الأول!F116+[1]موصل!F116+[1]اشور!F116+[1]منصور!F116+[1]أربيل!F116+'[1]عبر العراق'!F116+[1]تنمية!F116+[1]القرطاس!F116+'[1]الزراعي التركي'!F116+[1]وقفلر!F116+[1]البركة!F116+'[1]ابو ظبي'!F116+[1]القابض!F116+[1]الثقة!F116+[1]نور!F116+[1]جيهان!F116+[1]الطيف!F116+[1]التعاون!F116+[1]العربية!F116+[1]امين!F116+[1]الدولي!F116+[1]العالم!F116+[1]زين!F116+[1]الاوسط!F116+'[1]اسيا العراق'!F116+[1]ستاندرد!F116+[1]بيبلوس!F116+[1]سيتي!F116+[1]الراجح!F116+[1]المشرق!F116+[1]فرنسيك!F116+[1]الأنصاري!F116+[1]المتوسط!F116+[1]ايتش!F116+[1]المعتمد!F116+[1]الوفاق!F116+[1]المستشار!F116+[1]الهدى!F116+[1]الوطني!F116+[1]كونتنتال!F116+[1]عودة!F116+[1]بارسيان!F116+[1]لبنان!F116+[1]مياب!F116+[1]ملي!F116+[1]بيروت!F116+[1]الاتحاد!F116+[1]اللبناني!F116+[1]العطاء!F116+[1]كوردستان!F116+[1]وركاء!F116+[1]بابل!F116+[1]البصرة!F116+[1]الأعتماد!F116+[1]السلام!F116</f>
        <v>0</v>
      </c>
    </row>
    <row r="117" spans="2:6" ht="17.45" hidden="1" customHeight="1" x14ac:dyDescent="0.2">
      <c r="B117" s="25" t="s">
        <v>144</v>
      </c>
      <c r="C117" s="85"/>
      <c r="D117" s="66"/>
      <c r="E117" s="86"/>
      <c r="F117" s="69">
        <f>[1]متحد!F117+[1]تجاري!F117+[1]اسلامي!F117+[1]بغداد!F117+[1]استثمار!F117+[1]أهلي!F117+[1]دجلة!F117+[1]ائتمان!F117+[1]الأقليم!F117+[1]إيلاف!F117+[1]سومر!F117+[1]خليج!F117+[1]الجنوب!F117+[1]الأول!F117+[1]موصل!F117+[1]اشور!F117+[1]منصور!F117+[1]أربيل!F117+'[1]عبر العراق'!F117+[1]تنمية!F117+[1]القرطاس!F117+'[1]الزراعي التركي'!F117+[1]وقفلر!F117+[1]البركة!F117+'[1]ابو ظبي'!F117+[1]القابض!F117+[1]الثقة!F117+[1]نور!F117+[1]جيهان!F117+[1]الطيف!F117+[1]التعاون!F117+[1]العربية!F117+[1]امين!F117+[1]الدولي!F117+[1]العالم!F117+[1]زين!F117+[1]الاوسط!F117+'[1]اسيا العراق'!F117+[1]ستاندرد!F117+[1]بيبلوس!F117+[1]سيتي!F117+[1]الراجح!F117+[1]المشرق!F117+[1]فرنسيك!F117+[1]الأنصاري!F117+[1]المتوسط!F117+[1]ايتش!F117+[1]المعتمد!F117+[1]الوفاق!F117+[1]المستشار!F117+[1]الهدى!F117+[1]الوطني!F117+[1]كونتنتال!F117+[1]عودة!F117+[1]بارسيان!F117+[1]لبنان!F117+[1]مياب!F117+[1]ملي!F117+[1]بيروت!F117+[1]الاتحاد!F117+[1]اللبناني!F117+[1]العطاء!F117+[1]كوردستان!F117+[1]وركاء!F117+[1]بابل!F117+[1]البصرة!F117+[1]الأعتماد!F117+[1]السلام!F117</f>
        <v>0</v>
      </c>
    </row>
    <row r="118" spans="2:6" ht="17.45" hidden="1" customHeight="1" x14ac:dyDescent="0.2">
      <c r="B118" s="25" t="s">
        <v>145</v>
      </c>
      <c r="C118" s="85"/>
      <c r="D118" s="66"/>
      <c r="E118" s="86"/>
      <c r="F118" s="69">
        <f>[1]متحد!F118+[1]تجاري!F118+[1]اسلامي!F118+[1]بغداد!F118+[1]استثمار!F118+[1]أهلي!F118+[1]دجلة!F118+[1]ائتمان!F118+[1]الأقليم!F118+[1]إيلاف!F118+[1]سومر!F118+[1]خليج!F118+[1]الجنوب!F118+[1]الأول!F118+[1]موصل!F118+[1]اشور!F118+[1]منصور!F118+[1]أربيل!F118+'[1]عبر العراق'!F118+[1]تنمية!F118+[1]القرطاس!F118+'[1]الزراعي التركي'!F118+[1]وقفلر!F118+[1]البركة!F118+'[1]ابو ظبي'!F118+[1]القابض!F118+[1]الثقة!F118+[1]نور!F118+[1]جيهان!F118+[1]الطيف!F118+[1]التعاون!F118+[1]العربية!F118+[1]امين!F118+[1]الدولي!F118+[1]العالم!F118+[1]زين!F118+[1]الاوسط!F118+'[1]اسيا العراق'!F118+[1]ستاندرد!F118+[1]بيبلوس!F118+[1]سيتي!F118+[1]الراجح!F118+[1]المشرق!F118+[1]فرنسيك!F118+[1]الأنصاري!F118+[1]المتوسط!F118+[1]ايتش!F118+[1]المعتمد!F118+[1]الوفاق!F118+[1]المستشار!F118+[1]الهدى!F118+[1]الوطني!F118+[1]كونتنتال!F118+[1]عودة!F118+[1]بارسيان!F118+[1]لبنان!F118+[1]مياب!F118+[1]ملي!F118+[1]بيروت!F118+[1]الاتحاد!F118+[1]اللبناني!F118+[1]العطاء!F118+[1]كوردستان!F118+[1]وركاء!F118+[1]بابل!F118+[1]البصرة!F118+[1]الأعتماد!F118+[1]السلام!F118</f>
        <v>0</v>
      </c>
    </row>
    <row r="119" spans="2:6" ht="17.45" hidden="1" customHeight="1" x14ac:dyDescent="0.2">
      <c r="B119" s="25" t="s">
        <v>146</v>
      </c>
      <c r="C119" s="85"/>
      <c r="D119" s="66"/>
      <c r="E119" s="86"/>
      <c r="F119" s="69">
        <f>[1]متحد!F119+[1]تجاري!F119+[1]اسلامي!F119+[1]بغداد!F119+[1]استثمار!F119+[1]أهلي!F119+[1]دجلة!F119+[1]ائتمان!F119+[1]الأقليم!F119+[1]إيلاف!F119+[1]سومر!F119+[1]خليج!F119+[1]الجنوب!F119+[1]الأول!F119+[1]موصل!F119+[1]اشور!F119+[1]منصور!F119+[1]أربيل!F119+'[1]عبر العراق'!F119+[1]تنمية!F119+[1]القرطاس!F119+'[1]الزراعي التركي'!F119+[1]وقفلر!F119+[1]البركة!F119+'[1]ابو ظبي'!F119+[1]القابض!F119+[1]الثقة!F119+[1]نور!F119+[1]جيهان!F119+[1]الطيف!F119+[1]التعاون!F119+[1]العربية!F119+[1]امين!F119+[1]الدولي!F119+[1]العالم!F119+[1]زين!F119+[1]الاوسط!F119+'[1]اسيا العراق'!F119+[1]ستاندرد!F119+[1]بيبلوس!F119+[1]سيتي!F119+[1]الراجح!F119+[1]المشرق!F119+[1]فرنسيك!F119+[1]الأنصاري!F119+[1]المتوسط!F119+[1]ايتش!F119+[1]المعتمد!F119+[1]الوفاق!F119+[1]المستشار!F119+[1]الهدى!F119+[1]الوطني!F119+[1]كونتنتال!F119+[1]عودة!F119+[1]بارسيان!F119+[1]لبنان!F119+[1]مياب!F119+[1]ملي!F119+[1]بيروت!F119+[1]الاتحاد!F119+[1]اللبناني!F119+[1]العطاء!F119+[1]كوردستان!F119+[1]وركاء!F119+[1]بابل!F119+[1]البصرة!F119+[1]الأعتماد!F119+[1]السلام!F119</f>
        <v>0</v>
      </c>
    </row>
    <row r="120" spans="2:6" ht="17.45" hidden="1" customHeight="1" x14ac:dyDescent="0.2">
      <c r="B120" s="25" t="s">
        <v>147</v>
      </c>
      <c r="C120" s="85"/>
      <c r="D120" s="66"/>
      <c r="E120" s="86"/>
      <c r="F120" s="69">
        <f>[1]متحد!F120+[1]تجاري!F120+[1]اسلامي!F120+[1]بغداد!F120+[1]استثمار!F120+[1]أهلي!F120+[1]دجلة!F120+[1]ائتمان!F120+[1]الأقليم!F120+[1]إيلاف!F120+[1]سومر!F120+[1]خليج!F120+[1]الجنوب!F120+[1]الأول!F120+[1]موصل!F120+[1]اشور!F120+[1]منصور!F120+[1]أربيل!F120+'[1]عبر العراق'!F120+[1]تنمية!F120+[1]القرطاس!F120+'[1]الزراعي التركي'!F120+[1]وقفلر!F120+[1]البركة!F120+'[1]ابو ظبي'!F120+[1]القابض!F120+[1]الثقة!F120+[1]نور!F120+[1]جيهان!F120+[1]الطيف!F120+[1]التعاون!F120+[1]العربية!F120+[1]امين!F120+[1]الدولي!F120+[1]العالم!F120+[1]زين!F120+[1]الاوسط!F120+'[1]اسيا العراق'!F120+[1]ستاندرد!F120+[1]بيبلوس!F120+[1]سيتي!F120+[1]الراجح!F120+[1]المشرق!F120+[1]فرنسيك!F120+[1]الأنصاري!F120+[1]المتوسط!F120+[1]ايتش!F120+[1]المعتمد!F120+[1]الوفاق!F120+[1]المستشار!F120+[1]الهدى!F120+[1]الوطني!F120+[1]كونتنتال!F120+[1]عودة!F120+[1]بارسيان!F120+[1]لبنان!F120+[1]مياب!F120+[1]ملي!F120+[1]بيروت!F120+[1]الاتحاد!F120+[1]اللبناني!F120+[1]العطاء!F120+[1]كوردستان!F120+[1]وركاء!F120+[1]بابل!F120+[1]البصرة!F120+[1]الأعتماد!F120+[1]السلام!F120</f>
        <v>0</v>
      </c>
    </row>
    <row r="121" spans="2:6" ht="17.45" hidden="1" customHeight="1" x14ac:dyDescent="0.2">
      <c r="B121" s="25" t="s">
        <v>148</v>
      </c>
      <c r="C121" s="85"/>
      <c r="D121" s="66"/>
      <c r="E121" s="86"/>
      <c r="F121" s="69">
        <f>[1]متحد!F121+[1]تجاري!F121+[1]اسلامي!F121+[1]بغداد!F121+[1]استثمار!F121+[1]أهلي!F121+[1]دجلة!F121+[1]ائتمان!F121+[1]الأقليم!F121+[1]إيلاف!F121+[1]سومر!F121+[1]خليج!F121+[1]الجنوب!F121+[1]الأول!F121+[1]موصل!F121+[1]اشور!F121+[1]منصور!F121+[1]أربيل!F121+'[1]عبر العراق'!F121+[1]تنمية!F121+[1]القرطاس!F121+'[1]الزراعي التركي'!F121+[1]وقفلر!F121+[1]البركة!F121+'[1]ابو ظبي'!F121+[1]القابض!F121+[1]الثقة!F121+[1]نور!F121+[1]جيهان!F121+[1]الطيف!F121+[1]التعاون!F121+[1]العربية!F121+[1]امين!F121+[1]الدولي!F121+[1]العالم!F121+[1]زين!F121+[1]الاوسط!F121+'[1]اسيا العراق'!F121+[1]ستاندرد!F121+[1]بيبلوس!F121+[1]سيتي!F121+[1]الراجح!F121+[1]المشرق!F121+[1]فرنسيك!F121+[1]الأنصاري!F121+[1]المتوسط!F121+[1]ايتش!F121+[1]المعتمد!F121+[1]الوفاق!F121+[1]المستشار!F121+[1]الهدى!F121+[1]الوطني!F121+[1]كونتنتال!F121+[1]عودة!F121+[1]بارسيان!F121+[1]لبنان!F121+[1]مياب!F121+[1]ملي!F121+[1]بيروت!F121+[1]الاتحاد!F121+[1]اللبناني!F121+[1]العطاء!F121+[1]كوردستان!F121+[1]وركاء!F121+[1]بابل!F121+[1]البصرة!F121+[1]الأعتماد!F121+[1]السلام!F121</f>
        <v>0</v>
      </c>
    </row>
    <row r="122" spans="2:6" ht="17.45" hidden="1" customHeight="1" x14ac:dyDescent="0.2">
      <c r="B122" s="25" t="s">
        <v>149</v>
      </c>
      <c r="C122" s="85"/>
      <c r="D122" s="66"/>
      <c r="E122" s="86"/>
      <c r="F122" s="69">
        <f>[1]متحد!F122+[1]تجاري!F122+[1]اسلامي!F122+[1]بغداد!F122+[1]استثمار!F122+[1]أهلي!F122+[1]دجلة!F122+[1]ائتمان!F122+[1]الأقليم!F122+[1]إيلاف!F122+[1]سومر!F122+[1]خليج!F122+[1]الجنوب!F122+[1]الأول!F122+[1]موصل!F122+[1]اشور!F122+[1]منصور!F122+[1]أربيل!F122+'[1]عبر العراق'!F122+[1]تنمية!F122+[1]القرطاس!F122+'[1]الزراعي التركي'!F122+[1]وقفلر!F122+[1]البركة!F122+'[1]ابو ظبي'!F122+[1]القابض!F122+[1]الثقة!F122+[1]نور!F122+[1]جيهان!F122+[1]الطيف!F122+[1]التعاون!F122+[1]العربية!F122+[1]امين!F122+[1]الدولي!F122+[1]العالم!F122+[1]زين!F122+[1]الاوسط!F122+'[1]اسيا العراق'!F122+[1]ستاندرد!F122+[1]بيبلوس!F122+[1]سيتي!F122+[1]الراجح!F122+[1]المشرق!F122+[1]فرنسيك!F122+[1]الأنصاري!F122+[1]المتوسط!F122+[1]ايتش!F122+[1]المعتمد!F122+[1]الوفاق!F122+[1]المستشار!F122+[1]الهدى!F122+[1]الوطني!F122+[1]كونتنتال!F122+[1]عودة!F122+[1]بارسيان!F122+[1]لبنان!F122+[1]مياب!F122+[1]ملي!F122+[1]بيروت!F122+[1]الاتحاد!F122+[1]اللبناني!F122+[1]العطاء!F122+[1]كوردستان!F122+[1]وركاء!F122+[1]بابل!F122+[1]البصرة!F122+[1]الأعتماد!F122+[1]السلام!F122</f>
        <v>0</v>
      </c>
    </row>
    <row r="123" spans="2:6" ht="17.45" hidden="1" customHeight="1" x14ac:dyDescent="0.2">
      <c r="B123" s="25" t="s">
        <v>150</v>
      </c>
      <c r="C123" s="85"/>
      <c r="D123" s="66"/>
      <c r="E123" s="86"/>
      <c r="F123" s="69">
        <f>[1]متحد!F123+[1]تجاري!F123+[1]اسلامي!F123+[1]بغداد!F123+[1]استثمار!F123+[1]أهلي!F123+[1]دجلة!F123+[1]ائتمان!F123+[1]الأقليم!F123+[1]إيلاف!F123+[1]سومر!F123+[1]خليج!F123+[1]الجنوب!F123+[1]الأول!F123+[1]موصل!F123+[1]اشور!F123+[1]منصور!F123+[1]أربيل!F123+'[1]عبر العراق'!F123+[1]تنمية!F123+[1]القرطاس!F123+'[1]الزراعي التركي'!F123+[1]وقفلر!F123+[1]البركة!F123+'[1]ابو ظبي'!F123+[1]القابض!F123+[1]الثقة!F123+[1]نور!F123+[1]جيهان!F123+[1]الطيف!F123+[1]التعاون!F123+[1]العربية!F123+[1]امين!F123+[1]الدولي!F123+[1]العالم!F123+[1]زين!F123+[1]الاوسط!F123+'[1]اسيا العراق'!F123+[1]ستاندرد!F123+[1]بيبلوس!F123+[1]سيتي!F123+[1]الراجح!F123+[1]المشرق!F123+[1]فرنسيك!F123+[1]الأنصاري!F123+[1]المتوسط!F123+[1]ايتش!F123+[1]المعتمد!F123+[1]الوفاق!F123+[1]المستشار!F123+[1]الهدى!F123+[1]الوطني!F123+[1]كونتنتال!F123+[1]عودة!F123+[1]بارسيان!F123+[1]لبنان!F123+[1]مياب!F123+[1]ملي!F123+[1]بيروت!F123+[1]الاتحاد!F123+[1]اللبناني!F123+[1]العطاء!F123+[1]كوردستان!F123+[1]وركاء!F123+[1]بابل!F123+[1]البصرة!F123+[1]الأعتماد!F123+[1]السلام!F123</f>
        <v>0</v>
      </c>
    </row>
    <row r="124" spans="2:6" ht="17.45" hidden="1" customHeight="1" x14ac:dyDescent="0.2">
      <c r="B124" s="25" t="s">
        <v>151</v>
      </c>
      <c r="C124" s="85"/>
      <c r="D124" s="66"/>
      <c r="E124" s="86"/>
      <c r="F124" s="69">
        <f>[1]متحد!F124+[1]تجاري!F124+[1]اسلامي!F124+[1]بغداد!F124+[1]استثمار!F124+[1]أهلي!F124+[1]دجلة!F124+[1]ائتمان!F124+[1]الأقليم!F124+[1]إيلاف!F124+[1]سومر!F124+[1]خليج!F124+[1]الجنوب!F124+[1]الأول!F124+[1]موصل!F124+[1]اشور!F124+[1]منصور!F124+[1]أربيل!F124+'[1]عبر العراق'!F124+[1]تنمية!F124+[1]القرطاس!F124+'[1]الزراعي التركي'!F124+[1]وقفلر!F124+[1]البركة!F124+'[1]ابو ظبي'!F124+[1]القابض!F124+[1]الثقة!F124+[1]نور!F124+[1]جيهان!F124+[1]الطيف!F124+[1]التعاون!F124+[1]العربية!F124+[1]امين!F124+[1]الدولي!F124+[1]العالم!F124+[1]زين!F124+[1]الاوسط!F124+'[1]اسيا العراق'!F124+[1]ستاندرد!F124+[1]بيبلوس!F124+[1]سيتي!F124+[1]الراجح!F124+[1]المشرق!F124+[1]فرنسيك!F124+[1]الأنصاري!F124+[1]المتوسط!F124+[1]ايتش!F124+[1]المعتمد!F124+[1]الوفاق!F124+[1]المستشار!F124+[1]الهدى!F124+[1]الوطني!F124+[1]كونتنتال!F124+[1]عودة!F124+[1]بارسيان!F124+[1]لبنان!F124+[1]مياب!F124+[1]ملي!F124+[1]بيروت!F124+[1]الاتحاد!F124+[1]اللبناني!F124+[1]العطاء!F124+[1]كوردستان!F124+[1]وركاء!F124+[1]بابل!F124+[1]البصرة!F124+[1]الأعتماد!F124+[1]السلام!F124</f>
        <v>0</v>
      </c>
    </row>
    <row r="125" spans="2:6" ht="17.45" hidden="1" customHeight="1" x14ac:dyDescent="0.2">
      <c r="B125" s="25" t="s">
        <v>152</v>
      </c>
      <c r="C125" s="85"/>
      <c r="D125" s="66"/>
      <c r="E125" s="86"/>
      <c r="F125" s="69">
        <f>[1]متحد!F125+[1]تجاري!F125+[1]اسلامي!F125+[1]بغداد!F125+[1]استثمار!F125+[1]أهلي!F125+[1]دجلة!F125+[1]ائتمان!F125+[1]الأقليم!F125+[1]إيلاف!F125+[1]سومر!F125+[1]خليج!F125+[1]الجنوب!F125+[1]الأول!F125+[1]موصل!F125+[1]اشور!F125+[1]منصور!F125+[1]أربيل!F125+'[1]عبر العراق'!F125+[1]تنمية!F125+[1]القرطاس!F125+'[1]الزراعي التركي'!F125+[1]وقفلر!F125+[1]البركة!F125+'[1]ابو ظبي'!F125+[1]القابض!F125+[1]الثقة!F125+[1]نور!F125+[1]جيهان!F125+[1]الطيف!F125+[1]التعاون!F125+[1]العربية!F125+[1]امين!F125+[1]الدولي!F125+[1]العالم!F125+[1]زين!F125+[1]الاوسط!F125+'[1]اسيا العراق'!F125+[1]ستاندرد!F125+[1]بيبلوس!F125+[1]سيتي!F125+[1]الراجح!F125+[1]المشرق!F125+[1]فرنسيك!F125+[1]الأنصاري!F125+[1]المتوسط!F125+[1]ايتش!F125+[1]المعتمد!F125+[1]الوفاق!F125+[1]المستشار!F125+[1]الهدى!F125+[1]الوطني!F125+[1]كونتنتال!F125+[1]عودة!F125+[1]بارسيان!F125+[1]لبنان!F125+[1]مياب!F125+[1]ملي!F125+[1]بيروت!F125+[1]الاتحاد!F125+[1]اللبناني!F125+[1]العطاء!F125+[1]كوردستان!F125+[1]وركاء!F125+[1]بابل!F125+[1]البصرة!F125+[1]الأعتماد!F125+[1]السلام!F125</f>
        <v>0</v>
      </c>
    </row>
    <row r="126" spans="2:6" ht="17.45" hidden="1" customHeight="1" x14ac:dyDescent="0.2">
      <c r="B126" s="25" t="s">
        <v>153</v>
      </c>
      <c r="C126" s="85"/>
      <c r="D126" s="66"/>
      <c r="E126" s="86"/>
      <c r="F126" s="69">
        <f>[1]متحد!F126+[1]تجاري!F126+[1]اسلامي!F126+[1]بغداد!F126+[1]استثمار!F126+[1]أهلي!F126+[1]دجلة!F126+[1]ائتمان!F126+[1]الأقليم!F126+[1]إيلاف!F126+[1]سومر!F126+[1]خليج!F126+[1]الجنوب!F126+[1]الأول!F126+[1]موصل!F126+[1]اشور!F126+[1]منصور!F126+[1]أربيل!F126+'[1]عبر العراق'!F126+[1]تنمية!F126+[1]القرطاس!F126+'[1]الزراعي التركي'!F126+[1]وقفلر!F126+[1]البركة!F126+'[1]ابو ظبي'!F126+[1]القابض!F126+[1]الثقة!F126+[1]نور!F126+[1]جيهان!F126+[1]الطيف!F126+[1]التعاون!F126+[1]العربية!F126+[1]امين!F126+[1]الدولي!F126+[1]العالم!F126+[1]زين!F126+[1]الاوسط!F126+'[1]اسيا العراق'!F126+[1]ستاندرد!F126+[1]بيبلوس!F126+[1]سيتي!F126+[1]الراجح!F126+[1]المشرق!F126+[1]فرنسيك!F126+[1]الأنصاري!F126+[1]المتوسط!F126+[1]ايتش!F126+[1]المعتمد!F126+[1]الوفاق!F126+[1]المستشار!F126+[1]الهدى!F126+[1]الوطني!F126+[1]كونتنتال!F126+[1]عودة!F126+[1]بارسيان!F126+[1]لبنان!F126+[1]مياب!F126+[1]ملي!F126+[1]بيروت!F126+[1]الاتحاد!F126+[1]اللبناني!F126+[1]العطاء!F126+[1]كوردستان!F126+[1]وركاء!F126+[1]بابل!F126+[1]البصرة!F126+[1]الأعتماد!F126+[1]السلام!F126</f>
        <v>0</v>
      </c>
    </row>
    <row r="127" spans="2:6" ht="17.45" hidden="1" customHeight="1" x14ac:dyDescent="0.2">
      <c r="B127" s="25" t="s">
        <v>154</v>
      </c>
      <c r="C127" s="85"/>
      <c r="D127" s="66"/>
      <c r="E127" s="86"/>
      <c r="F127" s="69">
        <f>[1]متحد!F127+[1]تجاري!F127+[1]اسلامي!F127+[1]بغداد!F127+[1]استثمار!F127+[1]أهلي!F127+[1]دجلة!F127+[1]ائتمان!F127+[1]الأقليم!F127+[1]إيلاف!F127+[1]سومر!F127+[1]خليج!F127+[1]الجنوب!F127+[1]الأول!F127+[1]موصل!F127+[1]اشور!F127+[1]منصور!F127+[1]أربيل!F127+'[1]عبر العراق'!F127+[1]تنمية!F127+[1]القرطاس!F127+'[1]الزراعي التركي'!F127+[1]وقفلر!F127+[1]البركة!F127+'[1]ابو ظبي'!F127+[1]القابض!F127+[1]الثقة!F127+[1]نور!F127+[1]جيهان!F127+[1]الطيف!F127+[1]التعاون!F127+[1]العربية!F127+[1]امين!F127+[1]الدولي!F127+[1]العالم!F127+[1]زين!F127+[1]الاوسط!F127+'[1]اسيا العراق'!F127+[1]ستاندرد!F127+[1]بيبلوس!F127+[1]سيتي!F127+[1]الراجح!F127+[1]المشرق!F127+[1]فرنسيك!F127+[1]الأنصاري!F127+[1]المتوسط!F127+[1]ايتش!F127+[1]المعتمد!F127+[1]الوفاق!F127+[1]المستشار!F127+[1]الهدى!F127+[1]الوطني!F127+[1]كونتنتال!F127+[1]عودة!F127+[1]بارسيان!F127+[1]لبنان!F127+[1]مياب!F127+[1]ملي!F127+[1]بيروت!F127+[1]الاتحاد!F127+[1]اللبناني!F127+[1]العطاء!F127+[1]كوردستان!F127+[1]وركاء!F127+[1]بابل!F127+[1]البصرة!F127+[1]الأعتماد!F127+[1]السلام!F127</f>
        <v>0</v>
      </c>
    </row>
    <row r="128" spans="2:6" ht="17.45" hidden="1" customHeight="1" x14ac:dyDescent="0.2">
      <c r="B128" s="25" t="s">
        <v>155</v>
      </c>
      <c r="C128" s="85"/>
      <c r="D128" s="66"/>
      <c r="E128" s="86"/>
      <c r="F128" s="69">
        <f>[1]متحد!F128+[1]تجاري!F128+[1]اسلامي!F128+[1]بغداد!F128+[1]استثمار!F128+[1]أهلي!F128+[1]دجلة!F128+[1]ائتمان!F128+[1]الأقليم!F128+[1]إيلاف!F128+[1]سومر!F128+[1]خليج!F128+[1]الجنوب!F128+[1]الأول!F128+[1]موصل!F128+[1]اشور!F128+[1]منصور!F128+[1]أربيل!F128+'[1]عبر العراق'!F128+[1]تنمية!F128+[1]القرطاس!F128+'[1]الزراعي التركي'!F128+[1]وقفلر!F128+[1]البركة!F128+'[1]ابو ظبي'!F128+[1]القابض!F128+[1]الثقة!F128+[1]نور!F128+[1]جيهان!F128+[1]الطيف!F128+[1]التعاون!F128+[1]العربية!F128+[1]امين!F128+[1]الدولي!F128+[1]العالم!F128+[1]زين!F128+[1]الاوسط!F128+'[1]اسيا العراق'!F128+[1]ستاندرد!F128+[1]بيبلوس!F128+[1]سيتي!F128+[1]الراجح!F128+[1]المشرق!F128+[1]فرنسيك!F128+[1]الأنصاري!F128+[1]المتوسط!F128+[1]ايتش!F128+[1]المعتمد!F128+[1]الوفاق!F128+[1]المستشار!F128+[1]الهدى!F128+[1]الوطني!F128+[1]كونتنتال!F128+[1]عودة!F128+[1]بارسيان!F128+[1]لبنان!F128+[1]مياب!F128+[1]ملي!F128+[1]بيروت!F128+[1]الاتحاد!F128+[1]اللبناني!F128+[1]العطاء!F128+[1]كوردستان!F128+[1]وركاء!F128+[1]بابل!F128+[1]البصرة!F128+[1]الأعتماد!F128+[1]السلام!F128</f>
        <v>0</v>
      </c>
    </row>
    <row r="129" spans="2:6" ht="17.45" hidden="1" customHeight="1" x14ac:dyDescent="0.2">
      <c r="B129" s="25" t="s">
        <v>156</v>
      </c>
      <c r="C129" s="85"/>
      <c r="D129" s="66"/>
      <c r="E129" s="86"/>
      <c r="F129" s="69">
        <f>[1]متحد!F129+[1]تجاري!F129+[1]اسلامي!F129+[1]بغداد!F129+[1]استثمار!F129+[1]أهلي!F129+[1]دجلة!F129+[1]ائتمان!F129+[1]الأقليم!F129+[1]إيلاف!F129+[1]سومر!F129+[1]خليج!F129+[1]الجنوب!F129+[1]الأول!F129+[1]موصل!F129+[1]اشور!F129+[1]منصور!F129+[1]أربيل!F129+'[1]عبر العراق'!F129+[1]تنمية!F129+[1]القرطاس!F129+'[1]الزراعي التركي'!F129+[1]وقفلر!F129+[1]البركة!F129+'[1]ابو ظبي'!F129+[1]القابض!F129+[1]الثقة!F129+[1]نور!F129+[1]جيهان!F129+[1]الطيف!F129+[1]التعاون!F129+[1]العربية!F129+[1]امين!F129+[1]الدولي!F129+[1]العالم!F129+[1]زين!F129+[1]الاوسط!F129+'[1]اسيا العراق'!F129+[1]ستاندرد!F129+[1]بيبلوس!F129+[1]سيتي!F129+[1]الراجح!F129+[1]المشرق!F129+[1]فرنسيك!F129+[1]الأنصاري!F129+[1]المتوسط!F129+[1]ايتش!F129+[1]المعتمد!F129+[1]الوفاق!F129+[1]المستشار!F129+[1]الهدى!F129+[1]الوطني!F129+[1]كونتنتال!F129+[1]عودة!F129+[1]بارسيان!F129+[1]لبنان!F129+[1]مياب!F129+[1]ملي!F129+[1]بيروت!F129+[1]الاتحاد!F129+[1]اللبناني!F129+[1]العطاء!F129+[1]كوردستان!F129+[1]وركاء!F129+[1]بابل!F129+[1]البصرة!F129+[1]الأعتماد!F129+[1]السلام!F129</f>
        <v>0</v>
      </c>
    </row>
    <row r="130" spans="2:6" ht="17.45" hidden="1" customHeight="1" x14ac:dyDescent="0.2">
      <c r="C130" s="85"/>
      <c r="D130" s="66"/>
      <c r="E130" s="86"/>
      <c r="F130" s="69">
        <f>[1]متحد!F130+[1]تجاري!F130+[1]اسلامي!F130+[1]بغداد!F130+[1]استثمار!F130+[1]أهلي!F130+[1]دجلة!F130+[1]ائتمان!F130+[1]الأقليم!F130+[1]إيلاف!F130+[1]سومر!F130+[1]خليج!F130+[1]الجنوب!F130+[1]الأول!F130+[1]موصل!F130+[1]اشور!F130+[1]منصور!F130+[1]أربيل!F130+'[1]عبر العراق'!F130+[1]تنمية!F130+[1]القرطاس!F130+'[1]الزراعي التركي'!F130+[1]وقفلر!F130+[1]البركة!F130+'[1]ابو ظبي'!F130+[1]القابض!F130+[1]الثقة!F130+[1]نور!F130+[1]جيهان!F130+[1]الطيف!F130+[1]التعاون!F130+[1]العربية!F130+[1]امين!F130+[1]الدولي!F130+[1]العالم!F130+[1]زين!F130+[1]الاوسط!F130+'[1]اسيا العراق'!F130+[1]ستاندرد!F130+[1]بيبلوس!F130+[1]سيتي!F130+[1]الراجح!F130+[1]المشرق!F130+[1]فرنسيك!F130+[1]الأنصاري!F130+[1]المتوسط!F130+[1]ايتش!F130+[1]المعتمد!F130+[1]الوفاق!F130+[1]المستشار!F130+[1]الهدى!F130+[1]الوطني!F130+[1]كونتنتال!F130+[1]عودة!F130+[1]بارسيان!F130+[1]لبنان!F130+[1]مياب!F130+[1]ملي!F130+[1]بيروت!F130+[1]الاتحاد!F130+[1]اللبناني!F130+[1]العطاء!F130+[1]كوردستان!F130+[1]وركاء!F130+[1]بابل!F130+[1]البصرة!F130+[1]الأعتماد!F130+[1]السلام!F130</f>
        <v>0</v>
      </c>
    </row>
    <row r="131" spans="2:6" ht="17.45" hidden="1" customHeight="1" x14ac:dyDescent="0.2">
      <c r="B131" s="89" t="s">
        <v>43</v>
      </c>
      <c r="C131" s="85"/>
      <c r="D131" s="66"/>
      <c r="E131" s="86"/>
      <c r="F131" s="69">
        <f>[1]متحد!F131+[1]تجاري!F131+[1]اسلامي!F131+[1]بغداد!F131+[1]استثمار!F131+[1]أهلي!F131+[1]دجلة!F131+[1]ائتمان!F131+[1]الأقليم!F131+[1]إيلاف!F131+[1]سومر!F131+[1]خليج!F131+[1]الجنوب!F131+[1]الأول!F131+[1]موصل!F131+[1]اشور!F131+[1]منصور!F131+[1]أربيل!F131+'[1]عبر العراق'!F131+[1]تنمية!F131+[1]القرطاس!F131+'[1]الزراعي التركي'!F131+[1]وقفلر!F131+[1]البركة!F131+'[1]ابو ظبي'!F131+[1]القابض!F131+[1]الثقة!F131+[1]نور!F131+[1]جيهان!F131+[1]الطيف!F131+[1]التعاون!F131+[1]العربية!F131+[1]امين!F131+[1]الدولي!F131+[1]العالم!F131+[1]زين!F131+[1]الاوسط!F131+'[1]اسيا العراق'!F131+[1]ستاندرد!F131+[1]بيبلوس!F131+[1]سيتي!F131+[1]الراجح!F131+[1]المشرق!F131+[1]فرنسيك!F131+[1]الأنصاري!F131+[1]المتوسط!F131+[1]ايتش!F131+[1]المعتمد!F131+[1]الوفاق!F131+[1]المستشار!F131+[1]الهدى!F131+[1]الوطني!F131+[1]كونتنتال!F131+[1]عودة!F131+[1]بارسيان!F131+[1]لبنان!F131+[1]مياب!F131+[1]ملي!F131+[1]بيروت!F131+[1]الاتحاد!F131+[1]اللبناني!F131+[1]العطاء!F131+[1]كوردستان!F131+[1]وركاء!F131+[1]بابل!F131+[1]البصرة!F131+[1]الأعتماد!F131+[1]السلام!F131</f>
        <v>0</v>
      </c>
    </row>
    <row r="132" spans="2:6" ht="17.45" hidden="1" customHeight="1" x14ac:dyDescent="0.2">
      <c r="B132" s="25" t="s">
        <v>157</v>
      </c>
      <c r="C132" s="85"/>
      <c r="D132" s="66"/>
      <c r="E132" s="86"/>
      <c r="F132" s="69">
        <f>[1]متحد!F132+[1]تجاري!F132+[1]اسلامي!F132+[1]بغداد!F132+[1]استثمار!F132+[1]أهلي!F132+[1]دجلة!F132+[1]ائتمان!F132+[1]الأقليم!F132+[1]إيلاف!F132+[1]سومر!F132+[1]خليج!F132+[1]الجنوب!F132+[1]الأول!F132+[1]موصل!F132+[1]اشور!F132+[1]منصور!F132+[1]أربيل!F132+'[1]عبر العراق'!F132+[1]تنمية!F132+[1]القرطاس!F132+'[1]الزراعي التركي'!F132+[1]وقفلر!F132+[1]البركة!F132+'[1]ابو ظبي'!F132+[1]القابض!F132+[1]الثقة!F132+[1]نور!F132+[1]جيهان!F132+[1]الطيف!F132+[1]التعاون!F132+[1]العربية!F132+[1]امين!F132+[1]الدولي!F132+[1]العالم!F132+[1]زين!F132+[1]الاوسط!F132+'[1]اسيا العراق'!F132+[1]ستاندرد!F132+[1]بيبلوس!F132+[1]سيتي!F132+[1]الراجح!F132+[1]المشرق!F132+[1]فرنسيك!F132+[1]الأنصاري!F132+[1]المتوسط!F132+[1]ايتش!F132+[1]المعتمد!F132+[1]الوفاق!F132+[1]المستشار!F132+[1]الهدى!F132+[1]الوطني!F132+[1]كونتنتال!F132+[1]عودة!F132+[1]بارسيان!F132+[1]لبنان!F132+[1]مياب!F132+[1]ملي!F132+[1]بيروت!F132+[1]الاتحاد!F132+[1]اللبناني!F132+[1]العطاء!F132+[1]كوردستان!F132+[1]وركاء!F132+[1]بابل!F132+[1]البصرة!F132+[1]الأعتماد!F132+[1]السلام!F132</f>
        <v>0</v>
      </c>
    </row>
    <row r="133" spans="2:6" ht="17.45" hidden="1" customHeight="1" x14ac:dyDescent="0.2">
      <c r="B133" s="25" t="s">
        <v>158</v>
      </c>
      <c r="C133" s="85"/>
      <c r="D133" s="66"/>
      <c r="E133" s="86"/>
      <c r="F133" s="69">
        <f>[1]متحد!F133+[1]تجاري!F133+[1]اسلامي!F133+[1]بغداد!F133+[1]استثمار!F133+[1]أهلي!F133+[1]دجلة!F133+[1]ائتمان!F133+[1]الأقليم!F133+[1]إيلاف!F133+[1]سومر!F133+[1]خليج!F133+[1]الجنوب!F133+[1]الأول!F133+[1]موصل!F133+[1]اشور!F133+[1]منصور!F133+[1]أربيل!F133+'[1]عبر العراق'!F133+[1]تنمية!F133+[1]القرطاس!F133+'[1]الزراعي التركي'!F133+[1]وقفلر!F133+[1]البركة!F133+'[1]ابو ظبي'!F133+[1]القابض!F133+[1]الثقة!F133+[1]نور!F133+[1]جيهان!F133+[1]الطيف!F133+[1]التعاون!F133+[1]العربية!F133+[1]امين!F133+[1]الدولي!F133+[1]العالم!F133+[1]زين!F133+[1]الاوسط!F133+'[1]اسيا العراق'!F133+[1]ستاندرد!F133+[1]بيبلوس!F133+[1]سيتي!F133+[1]الراجح!F133+[1]المشرق!F133+[1]فرنسيك!F133+[1]الأنصاري!F133+[1]المتوسط!F133+[1]ايتش!F133+[1]المعتمد!F133+[1]الوفاق!F133+[1]المستشار!F133+[1]الهدى!F133+[1]الوطني!F133+[1]كونتنتال!F133+[1]عودة!F133+[1]بارسيان!F133+[1]لبنان!F133+[1]مياب!F133+[1]ملي!F133+[1]بيروت!F133+[1]الاتحاد!F133+[1]اللبناني!F133+[1]العطاء!F133+[1]كوردستان!F133+[1]وركاء!F133+[1]بابل!F133+[1]البصرة!F133+[1]الأعتماد!F133+[1]السلام!F133</f>
        <v>0</v>
      </c>
    </row>
    <row r="134" spans="2:6" ht="17.45" hidden="1" customHeight="1" x14ac:dyDescent="0.2">
      <c r="C134" s="85"/>
      <c r="D134" s="66"/>
      <c r="E134" s="86"/>
      <c r="F134" s="69">
        <f>[1]متحد!F134+[1]تجاري!F134+[1]اسلامي!F134+[1]بغداد!F134+[1]استثمار!F134+[1]أهلي!F134+[1]دجلة!F134+[1]ائتمان!F134+[1]الأقليم!F134+[1]إيلاف!F134+[1]سومر!F134+[1]خليج!F134+[1]الجنوب!F134+[1]الأول!F134+[1]موصل!F134+[1]اشور!F134+[1]منصور!F134+[1]أربيل!F134+'[1]عبر العراق'!F134+[1]تنمية!F134+[1]القرطاس!F134+'[1]الزراعي التركي'!F134+[1]وقفلر!F134+[1]البركة!F134+'[1]ابو ظبي'!F134+[1]القابض!F134+[1]الثقة!F134+[1]نور!F134+[1]جيهان!F134+[1]الطيف!F134+[1]التعاون!F134+[1]العربية!F134+[1]امين!F134+[1]الدولي!F134+[1]العالم!F134+[1]زين!F134+[1]الاوسط!F134+'[1]اسيا العراق'!F134+[1]ستاندرد!F134+[1]بيبلوس!F134+[1]سيتي!F134+[1]الراجح!F134+[1]المشرق!F134+[1]فرنسيك!F134+[1]الأنصاري!F134+[1]المتوسط!F134+[1]ايتش!F134+[1]المعتمد!F134+[1]الوفاق!F134+[1]المستشار!F134+[1]الهدى!F134+[1]الوطني!F134+[1]كونتنتال!F134+[1]عودة!F134+[1]بارسيان!F134+[1]لبنان!F134+[1]مياب!F134+[1]ملي!F134+[1]بيروت!F134+[1]الاتحاد!F134+[1]اللبناني!F134+[1]العطاء!F134+[1]كوردستان!F134+[1]وركاء!F134+[1]بابل!F134+[1]البصرة!F134+[1]الأعتماد!F134+[1]السلام!F134</f>
        <v>0</v>
      </c>
    </row>
    <row r="135" spans="2:6" ht="17.45" hidden="1" customHeight="1" x14ac:dyDescent="0.2">
      <c r="B135" s="90" t="s">
        <v>51</v>
      </c>
      <c r="C135" s="85"/>
      <c r="D135" s="66"/>
      <c r="E135" s="86"/>
      <c r="F135" s="69">
        <f>[1]متحد!F135+[1]تجاري!F135+[1]اسلامي!F135+[1]بغداد!F135+[1]استثمار!F135+[1]أهلي!F135+[1]دجلة!F135+[1]ائتمان!F135+[1]الأقليم!F135+[1]إيلاف!F135+[1]سومر!F135+[1]خليج!F135+[1]الجنوب!F135+[1]الأول!F135+[1]موصل!F135+[1]اشور!F135+[1]منصور!F135+[1]أربيل!F135+'[1]عبر العراق'!F135+[1]تنمية!F135+[1]القرطاس!F135+'[1]الزراعي التركي'!F135+[1]وقفلر!F135+[1]البركة!F135+'[1]ابو ظبي'!F135+[1]القابض!F135+[1]الثقة!F135+[1]نور!F135+[1]جيهان!F135+[1]الطيف!F135+[1]التعاون!F135+[1]العربية!F135+[1]امين!F135+[1]الدولي!F135+[1]العالم!F135+[1]زين!F135+[1]الاوسط!F135+'[1]اسيا العراق'!F135+[1]ستاندرد!F135+[1]بيبلوس!F135+[1]سيتي!F135+[1]الراجح!F135+[1]المشرق!F135+[1]فرنسيك!F135+[1]الأنصاري!F135+[1]المتوسط!F135+[1]ايتش!F135+[1]المعتمد!F135+[1]الوفاق!F135+[1]المستشار!F135+[1]الهدى!F135+[1]الوطني!F135+[1]كونتنتال!F135+[1]عودة!F135+[1]بارسيان!F135+[1]لبنان!F135+[1]مياب!F135+[1]ملي!F135+[1]بيروت!F135+[1]الاتحاد!F135+[1]اللبناني!F135+[1]العطاء!F135+[1]كوردستان!F135+[1]وركاء!F135+[1]بابل!F135+[1]البصرة!F135+[1]الأعتماد!F135+[1]السلام!F135</f>
        <v>0</v>
      </c>
    </row>
    <row r="136" spans="2:6" ht="17.45" hidden="1" customHeight="1" x14ac:dyDescent="0.2">
      <c r="B136" s="25" t="s">
        <v>159</v>
      </c>
      <c r="C136" s="85"/>
      <c r="D136" s="66"/>
      <c r="E136" s="86"/>
      <c r="F136" s="69">
        <f>[1]متحد!F136+[1]تجاري!F136+[1]اسلامي!F136+[1]بغداد!F136+[1]استثمار!F136+[1]أهلي!F136+[1]دجلة!F136+[1]ائتمان!F136+[1]الأقليم!F136+[1]إيلاف!F136+[1]سومر!F136+[1]خليج!F136+[1]الجنوب!F136+[1]الأول!F136+[1]موصل!F136+[1]اشور!F136+[1]منصور!F136+[1]أربيل!F136+'[1]عبر العراق'!F136+[1]تنمية!F136+[1]القرطاس!F136+'[1]الزراعي التركي'!F136+[1]وقفلر!F136+[1]البركة!F136+'[1]ابو ظبي'!F136+[1]القابض!F136+[1]الثقة!F136+[1]نور!F136+[1]جيهان!F136+[1]الطيف!F136+[1]التعاون!F136+[1]العربية!F136+[1]امين!F136+[1]الدولي!F136+[1]العالم!F136+[1]زين!F136+[1]الاوسط!F136+'[1]اسيا العراق'!F136+[1]ستاندرد!F136+[1]بيبلوس!F136+[1]سيتي!F136+[1]الراجح!F136+[1]المشرق!F136+[1]فرنسيك!F136+[1]الأنصاري!F136+[1]المتوسط!F136+[1]ايتش!F136+[1]المعتمد!F136+[1]الوفاق!F136+[1]المستشار!F136+[1]الهدى!F136+[1]الوطني!F136+[1]كونتنتال!F136+[1]عودة!F136+[1]بارسيان!F136+[1]لبنان!F136+[1]مياب!F136+[1]ملي!F136+[1]بيروت!F136+[1]الاتحاد!F136+[1]اللبناني!F136+[1]العطاء!F136+[1]كوردستان!F136+[1]وركاء!F136+[1]بابل!F136+[1]البصرة!F136+[1]الأعتماد!F136+[1]السلام!F136</f>
        <v>0</v>
      </c>
    </row>
    <row r="137" spans="2:6" ht="17.45" hidden="1" customHeight="1" x14ac:dyDescent="0.2">
      <c r="B137" s="25" t="s">
        <v>160</v>
      </c>
      <c r="C137" s="85"/>
      <c r="D137" s="66"/>
      <c r="E137" s="86"/>
      <c r="F137" s="69">
        <f>[1]متحد!F137+[1]تجاري!F137+[1]اسلامي!F137+[1]بغداد!F137+[1]استثمار!F137+[1]أهلي!F137+[1]دجلة!F137+[1]ائتمان!F137+[1]الأقليم!F137+[1]إيلاف!F137+[1]سومر!F137+[1]خليج!F137+[1]الجنوب!F137+[1]الأول!F137+[1]موصل!F137+[1]اشور!F137+[1]منصور!F137+[1]أربيل!F137+'[1]عبر العراق'!F137+[1]تنمية!F137+[1]القرطاس!F137+'[1]الزراعي التركي'!F137+[1]وقفلر!F137+[1]البركة!F137+'[1]ابو ظبي'!F137+[1]القابض!F137+[1]الثقة!F137+[1]نور!F137+[1]جيهان!F137+[1]الطيف!F137+[1]التعاون!F137+[1]العربية!F137+[1]امين!F137+[1]الدولي!F137+[1]العالم!F137+[1]زين!F137+[1]الاوسط!F137+'[1]اسيا العراق'!F137+[1]ستاندرد!F137+[1]بيبلوس!F137+[1]سيتي!F137+[1]الراجح!F137+[1]المشرق!F137+[1]فرنسيك!F137+[1]الأنصاري!F137+[1]المتوسط!F137+[1]ايتش!F137+[1]المعتمد!F137+[1]الوفاق!F137+[1]المستشار!F137+[1]الهدى!F137+[1]الوطني!F137+[1]كونتنتال!F137+[1]عودة!F137+[1]بارسيان!F137+[1]لبنان!F137+[1]مياب!F137+[1]ملي!F137+[1]بيروت!F137+[1]الاتحاد!F137+[1]اللبناني!F137+[1]العطاء!F137+[1]كوردستان!F137+[1]وركاء!F137+[1]بابل!F137+[1]البصرة!F137+[1]الأعتماد!F137+[1]السلام!F137</f>
        <v>0</v>
      </c>
    </row>
    <row r="138" spans="2:6" ht="17.45" hidden="1" customHeight="1" x14ac:dyDescent="0.2">
      <c r="B138" s="25" t="s">
        <v>161</v>
      </c>
      <c r="C138" s="85"/>
      <c r="D138" s="66"/>
      <c r="E138" s="86"/>
      <c r="F138" s="69">
        <f>[1]متحد!F138+[1]تجاري!F138+[1]اسلامي!F138+[1]بغداد!F138+[1]استثمار!F138+[1]أهلي!F138+[1]دجلة!F138+[1]ائتمان!F138+[1]الأقليم!F138+[1]إيلاف!F138+[1]سومر!F138+[1]خليج!F138+[1]الجنوب!F138+[1]الأول!F138+[1]موصل!F138+[1]اشور!F138+[1]منصور!F138+[1]أربيل!F138+'[1]عبر العراق'!F138+[1]تنمية!F138+[1]القرطاس!F138+'[1]الزراعي التركي'!F138+[1]وقفلر!F138+[1]البركة!F138+'[1]ابو ظبي'!F138+[1]القابض!F138+[1]الثقة!F138+[1]نور!F138+[1]جيهان!F138+[1]الطيف!F138+[1]التعاون!F138+[1]العربية!F138+[1]امين!F138+[1]الدولي!F138+[1]العالم!F138+[1]زين!F138+[1]الاوسط!F138+'[1]اسيا العراق'!F138+[1]ستاندرد!F138+[1]بيبلوس!F138+[1]سيتي!F138+[1]الراجح!F138+[1]المشرق!F138+[1]فرنسيك!F138+[1]الأنصاري!F138+[1]المتوسط!F138+[1]ايتش!F138+[1]المعتمد!F138+[1]الوفاق!F138+[1]المستشار!F138+[1]الهدى!F138+[1]الوطني!F138+[1]كونتنتال!F138+[1]عودة!F138+[1]بارسيان!F138+[1]لبنان!F138+[1]مياب!F138+[1]ملي!F138+[1]بيروت!F138+[1]الاتحاد!F138+[1]اللبناني!F138+[1]العطاء!F138+[1]كوردستان!F138+[1]وركاء!F138+[1]بابل!F138+[1]البصرة!F138+[1]الأعتماد!F138+[1]السلام!F138</f>
        <v>0</v>
      </c>
    </row>
    <row r="139" spans="2:6" ht="17.45" hidden="1" customHeight="1" x14ac:dyDescent="0.2">
      <c r="B139" s="25" t="s">
        <v>162</v>
      </c>
      <c r="C139" s="85"/>
      <c r="D139" s="66"/>
      <c r="E139" s="86"/>
      <c r="F139" s="69">
        <f>[1]متحد!F139+[1]تجاري!F139+[1]اسلامي!F139+[1]بغداد!F139+[1]استثمار!F139+[1]أهلي!F139+[1]دجلة!F139+[1]ائتمان!F139+[1]الأقليم!F139+[1]إيلاف!F139+[1]سومر!F139+[1]خليج!F139+[1]الجنوب!F139+[1]الأول!F139+[1]موصل!F139+[1]اشور!F139+[1]منصور!F139+[1]أربيل!F139+'[1]عبر العراق'!F139+[1]تنمية!F139+[1]القرطاس!F139+'[1]الزراعي التركي'!F139+[1]وقفلر!F139+[1]البركة!F139+'[1]ابو ظبي'!F139+[1]القابض!F139+[1]الثقة!F139+[1]نور!F139+[1]جيهان!F139+[1]الطيف!F139+[1]التعاون!F139+[1]العربية!F139+[1]امين!F139+[1]الدولي!F139+[1]العالم!F139+[1]زين!F139+[1]الاوسط!F139+'[1]اسيا العراق'!F139+[1]ستاندرد!F139+[1]بيبلوس!F139+[1]سيتي!F139+[1]الراجح!F139+[1]المشرق!F139+[1]فرنسيك!F139+[1]الأنصاري!F139+[1]المتوسط!F139+[1]ايتش!F139+[1]المعتمد!F139+[1]الوفاق!F139+[1]المستشار!F139+[1]الهدى!F139+[1]الوطني!F139+[1]كونتنتال!F139+[1]عودة!F139+[1]بارسيان!F139+[1]لبنان!F139+[1]مياب!F139+[1]ملي!F139+[1]بيروت!F139+[1]الاتحاد!F139+[1]اللبناني!F139+[1]العطاء!F139+[1]كوردستان!F139+[1]وركاء!F139+[1]بابل!F139+[1]البصرة!F139+[1]الأعتماد!F139+[1]السلام!F139</f>
        <v>0</v>
      </c>
    </row>
    <row r="140" spans="2:6" ht="17.45" hidden="1" customHeight="1" x14ac:dyDescent="0.2">
      <c r="B140" s="25" t="s">
        <v>163</v>
      </c>
      <c r="C140" s="85"/>
      <c r="D140" s="66"/>
      <c r="E140" s="86"/>
      <c r="F140" s="69">
        <f>[1]متحد!F140+[1]تجاري!F140+[1]اسلامي!F140+[1]بغداد!F140+[1]استثمار!F140+[1]أهلي!F140+[1]دجلة!F140+[1]ائتمان!F140+[1]الأقليم!F140+[1]إيلاف!F140+[1]سومر!F140+[1]خليج!F140+[1]الجنوب!F140+[1]الأول!F140+[1]موصل!F140+[1]اشور!F140+[1]منصور!F140+[1]أربيل!F140+'[1]عبر العراق'!F140+[1]تنمية!F140+[1]القرطاس!F140+'[1]الزراعي التركي'!F140+[1]وقفلر!F140+[1]البركة!F140+'[1]ابو ظبي'!F140+[1]القابض!F140+[1]الثقة!F140+[1]نور!F140+[1]جيهان!F140+[1]الطيف!F140+[1]التعاون!F140+[1]العربية!F140+[1]امين!F140+[1]الدولي!F140+[1]العالم!F140+[1]زين!F140+[1]الاوسط!F140+'[1]اسيا العراق'!F140+[1]ستاندرد!F140+[1]بيبلوس!F140+[1]سيتي!F140+[1]الراجح!F140+[1]المشرق!F140+[1]فرنسيك!F140+[1]الأنصاري!F140+[1]المتوسط!F140+[1]ايتش!F140+[1]المعتمد!F140+[1]الوفاق!F140+[1]المستشار!F140+[1]الهدى!F140+[1]الوطني!F140+[1]كونتنتال!F140+[1]عودة!F140+[1]بارسيان!F140+[1]لبنان!F140+[1]مياب!F140+[1]ملي!F140+[1]بيروت!F140+[1]الاتحاد!F140+[1]اللبناني!F140+[1]العطاء!F140+[1]كوردستان!F140+[1]وركاء!F140+[1]بابل!F140+[1]البصرة!F140+[1]الأعتماد!F140+[1]السلام!F140</f>
        <v>0</v>
      </c>
    </row>
    <row r="141" spans="2:6" ht="17.45" hidden="1" customHeight="1" x14ac:dyDescent="0.2">
      <c r="B141" s="25" t="s">
        <v>164</v>
      </c>
      <c r="C141" s="85"/>
      <c r="D141" s="66"/>
      <c r="E141" s="86"/>
      <c r="F141" s="69">
        <f>[1]متحد!F141+[1]تجاري!F141+[1]اسلامي!F141+[1]بغداد!F141+[1]استثمار!F141+[1]أهلي!F141+[1]دجلة!F141+[1]ائتمان!F141+[1]الأقليم!F141+[1]إيلاف!F141+[1]سومر!F141+[1]خليج!F141+[1]الجنوب!F141+[1]الأول!F141+[1]موصل!F141+[1]اشور!F141+[1]منصور!F141+[1]أربيل!F141+'[1]عبر العراق'!F141+[1]تنمية!F141+[1]القرطاس!F141+'[1]الزراعي التركي'!F141+[1]وقفلر!F141+[1]البركة!F141+'[1]ابو ظبي'!F141+[1]القابض!F141+[1]الثقة!F141+[1]نور!F141+[1]جيهان!F141+[1]الطيف!F141+[1]التعاون!F141+[1]العربية!F141+[1]امين!F141+[1]الدولي!F141+[1]العالم!F141+[1]زين!F141+[1]الاوسط!F141+'[1]اسيا العراق'!F141+[1]ستاندرد!F141+[1]بيبلوس!F141+[1]سيتي!F141+[1]الراجح!F141+[1]المشرق!F141+[1]فرنسيك!F141+[1]الأنصاري!F141+[1]المتوسط!F141+[1]ايتش!F141+[1]المعتمد!F141+[1]الوفاق!F141+[1]المستشار!F141+[1]الهدى!F141+[1]الوطني!F141+[1]كونتنتال!F141+[1]عودة!F141+[1]بارسيان!F141+[1]لبنان!F141+[1]مياب!F141+[1]ملي!F141+[1]بيروت!F141+[1]الاتحاد!F141+[1]اللبناني!F141+[1]العطاء!F141+[1]كوردستان!F141+[1]وركاء!F141+[1]بابل!F141+[1]البصرة!F141+[1]الأعتماد!F141+[1]السلام!F141</f>
        <v>0</v>
      </c>
    </row>
    <row r="142" spans="2:6" ht="17.45" hidden="1" customHeight="1" x14ac:dyDescent="0.2">
      <c r="B142" s="25" t="s">
        <v>165</v>
      </c>
      <c r="C142" s="85"/>
      <c r="D142" s="66"/>
      <c r="E142" s="86"/>
      <c r="F142" s="69">
        <f>[1]متحد!F142+[1]تجاري!F142+[1]اسلامي!F142+[1]بغداد!F142+[1]استثمار!F142+[1]أهلي!F142+[1]دجلة!F142+[1]ائتمان!F142+[1]الأقليم!F142+[1]إيلاف!F142+[1]سومر!F142+[1]خليج!F142+[1]الجنوب!F142+[1]الأول!F142+[1]موصل!F142+[1]اشور!F142+[1]منصور!F142+[1]أربيل!F142+'[1]عبر العراق'!F142+[1]تنمية!F142+[1]القرطاس!F142+'[1]الزراعي التركي'!F142+[1]وقفلر!F142+[1]البركة!F142+'[1]ابو ظبي'!F142+[1]القابض!F142+[1]الثقة!F142+[1]نور!F142+[1]جيهان!F142+[1]الطيف!F142+[1]التعاون!F142+[1]العربية!F142+[1]امين!F142+[1]الدولي!F142+[1]العالم!F142+[1]زين!F142+[1]الاوسط!F142+'[1]اسيا العراق'!F142+[1]ستاندرد!F142+[1]بيبلوس!F142+[1]سيتي!F142+[1]الراجح!F142+[1]المشرق!F142+[1]فرنسيك!F142+[1]الأنصاري!F142+[1]المتوسط!F142+[1]ايتش!F142+[1]المعتمد!F142+[1]الوفاق!F142+[1]المستشار!F142+[1]الهدى!F142+[1]الوطني!F142+[1]كونتنتال!F142+[1]عودة!F142+[1]بارسيان!F142+[1]لبنان!F142+[1]مياب!F142+[1]ملي!F142+[1]بيروت!F142+[1]الاتحاد!F142+[1]اللبناني!F142+[1]العطاء!F142+[1]كوردستان!F142+[1]وركاء!F142+[1]بابل!F142+[1]البصرة!F142+[1]الأعتماد!F142+[1]السلام!F142</f>
        <v>0</v>
      </c>
    </row>
    <row r="143" spans="2:6" ht="17.45" hidden="1" customHeight="1" x14ac:dyDescent="0.2">
      <c r="B143" s="25" t="s">
        <v>166</v>
      </c>
      <c r="C143" s="85"/>
      <c r="D143" s="66"/>
      <c r="E143" s="86"/>
      <c r="F143" s="69">
        <f>[1]متحد!F143+[1]تجاري!F143+[1]اسلامي!F143+[1]بغداد!F143+[1]استثمار!F143+[1]أهلي!F143+[1]دجلة!F143+[1]ائتمان!F143+[1]الأقليم!F143+[1]إيلاف!F143+[1]سومر!F143+[1]خليج!F143+[1]الجنوب!F143+[1]الأول!F143+[1]موصل!F143+[1]اشور!F143+[1]منصور!F143+[1]أربيل!F143+'[1]عبر العراق'!F143+[1]تنمية!F143+[1]القرطاس!F143+'[1]الزراعي التركي'!F143+[1]وقفلر!F143+[1]البركة!F143+'[1]ابو ظبي'!F143+[1]القابض!F143+[1]الثقة!F143+[1]نور!F143+[1]جيهان!F143+[1]الطيف!F143+[1]التعاون!F143+[1]العربية!F143+[1]امين!F143+[1]الدولي!F143+[1]العالم!F143+[1]زين!F143+[1]الاوسط!F143+'[1]اسيا العراق'!F143+[1]ستاندرد!F143+[1]بيبلوس!F143+[1]سيتي!F143+[1]الراجح!F143+[1]المشرق!F143+[1]فرنسيك!F143+[1]الأنصاري!F143+[1]المتوسط!F143+[1]ايتش!F143+[1]المعتمد!F143+[1]الوفاق!F143+[1]المستشار!F143+[1]الهدى!F143+[1]الوطني!F143+[1]كونتنتال!F143+[1]عودة!F143+[1]بارسيان!F143+[1]لبنان!F143+[1]مياب!F143+[1]ملي!F143+[1]بيروت!F143+[1]الاتحاد!F143+[1]اللبناني!F143+[1]العطاء!F143+[1]كوردستان!F143+[1]وركاء!F143+[1]بابل!F143+[1]البصرة!F143+[1]الأعتماد!F143+[1]السلام!F143</f>
        <v>0</v>
      </c>
    </row>
    <row r="144" spans="2:6" ht="17.45" hidden="1" customHeight="1" x14ac:dyDescent="0.2">
      <c r="B144" s="25" t="s">
        <v>167</v>
      </c>
      <c r="C144" s="85"/>
      <c r="D144" s="66"/>
      <c r="E144" s="86"/>
      <c r="F144" s="69">
        <f>[1]متحد!F144+[1]تجاري!F144+[1]اسلامي!F144+[1]بغداد!F144+[1]استثمار!F144+[1]أهلي!F144+[1]دجلة!F144+[1]ائتمان!F144+[1]الأقليم!F144+[1]إيلاف!F144+[1]سومر!F144+[1]خليج!F144+[1]الجنوب!F144+[1]الأول!F144+[1]موصل!F144+[1]اشور!F144+[1]منصور!F144+[1]أربيل!F144+'[1]عبر العراق'!F144+[1]تنمية!F144+[1]القرطاس!F144+'[1]الزراعي التركي'!F144+[1]وقفلر!F144+[1]البركة!F144+'[1]ابو ظبي'!F144+[1]القابض!F144+[1]الثقة!F144+[1]نور!F144+[1]جيهان!F144+[1]الطيف!F144+[1]التعاون!F144+[1]العربية!F144+[1]امين!F144+[1]الدولي!F144+[1]العالم!F144+[1]زين!F144+[1]الاوسط!F144+'[1]اسيا العراق'!F144+[1]ستاندرد!F144+[1]بيبلوس!F144+[1]سيتي!F144+[1]الراجح!F144+[1]المشرق!F144+[1]فرنسيك!F144+[1]الأنصاري!F144+[1]المتوسط!F144+[1]ايتش!F144+[1]المعتمد!F144+[1]الوفاق!F144+[1]المستشار!F144+[1]الهدى!F144+[1]الوطني!F144+[1]كونتنتال!F144+[1]عودة!F144+[1]بارسيان!F144+[1]لبنان!F144+[1]مياب!F144+[1]ملي!F144+[1]بيروت!F144+[1]الاتحاد!F144+[1]اللبناني!F144+[1]العطاء!F144+[1]كوردستان!F144+[1]وركاء!F144+[1]بابل!F144+[1]البصرة!F144+[1]الأعتماد!F144+[1]السلام!F144</f>
        <v>0</v>
      </c>
    </row>
    <row r="145" spans="2:6" ht="17.45" hidden="1" customHeight="1" x14ac:dyDescent="0.2">
      <c r="B145" s="25" t="s">
        <v>155</v>
      </c>
      <c r="C145" s="85"/>
      <c r="D145" s="66"/>
      <c r="E145" s="86"/>
      <c r="F145" s="69">
        <f>[1]متحد!F145+[1]تجاري!F145+[1]اسلامي!F145+[1]بغداد!F145+[1]استثمار!F145+[1]أهلي!F145+[1]دجلة!F145+[1]ائتمان!F145+[1]الأقليم!F145+[1]إيلاف!F145+[1]سومر!F145+[1]خليج!F145+[1]الجنوب!F145+[1]الأول!F145+[1]موصل!F145+[1]اشور!F145+[1]منصور!F145+[1]أربيل!F145+'[1]عبر العراق'!F145+[1]تنمية!F145+[1]القرطاس!F145+'[1]الزراعي التركي'!F145+[1]وقفلر!F145+[1]البركة!F145+'[1]ابو ظبي'!F145+[1]القابض!F145+[1]الثقة!F145+[1]نور!F145+[1]جيهان!F145+[1]الطيف!F145+[1]التعاون!F145+[1]العربية!F145+[1]امين!F145+[1]الدولي!F145+[1]العالم!F145+[1]زين!F145+[1]الاوسط!F145+'[1]اسيا العراق'!F145+[1]ستاندرد!F145+[1]بيبلوس!F145+[1]سيتي!F145+[1]الراجح!F145+[1]المشرق!F145+[1]فرنسيك!F145+[1]الأنصاري!F145+[1]المتوسط!F145+[1]ايتش!F145+[1]المعتمد!F145+[1]الوفاق!F145+[1]المستشار!F145+[1]الهدى!F145+[1]الوطني!F145+[1]كونتنتال!F145+[1]عودة!F145+[1]بارسيان!F145+[1]لبنان!F145+[1]مياب!F145+[1]ملي!F145+[1]بيروت!F145+[1]الاتحاد!F145+[1]اللبناني!F145+[1]العطاء!F145+[1]كوردستان!F145+[1]وركاء!F145+[1]بابل!F145+[1]البصرة!F145+[1]الأعتماد!F145+[1]السلام!F145</f>
        <v>0</v>
      </c>
    </row>
    <row r="146" spans="2:6" ht="17.45" hidden="1" customHeight="1" x14ac:dyDescent="0.2">
      <c r="B146" s="25" t="s">
        <v>168</v>
      </c>
      <c r="C146" s="85"/>
      <c r="D146" s="66"/>
      <c r="E146" s="86"/>
      <c r="F146" s="69">
        <f>[1]متحد!F146+[1]تجاري!F146+[1]اسلامي!F146+[1]بغداد!F146+[1]استثمار!F146+[1]أهلي!F146+[1]دجلة!F146+[1]ائتمان!F146+[1]الأقليم!F146+[1]إيلاف!F146+[1]سومر!F146+[1]خليج!F146+[1]الجنوب!F146+[1]الأول!F146+[1]موصل!F146+[1]اشور!F146+[1]منصور!F146+[1]أربيل!F146+'[1]عبر العراق'!F146+[1]تنمية!F146+[1]القرطاس!F146+'[1]الزراعي التركي'!F146+[1]وقفلر!F146+[1]البركة!F146+'[1]ابو ظبي'!F146+[1]القابض!F146+[1]الثقة!F146+[1]نور!F146+[1]جيهان!F146+[1]الطيف!F146+[1]التعاون!F146+[1]العربية!F146+[1]امين!F146+[1]الدولي!F146+[1]العالم!F146+[1]زين!F146+[1]الاوسط!F146+'[1]اسيا العراق'!F146+[1]ستاندرد!F146+[1]بيبلوس!F146+[1]سيتي!F146+[1]الراجح!F146+[1]المشرق!F146+[1]فرنسيك!F146+[1]الأنصاري!F146+[1]المتوسط!F146+[1]ايتش!F146+[1]المعتمد!F146+[1]الوفاق!F146+[1]المستشار!F146+[1]الهدى!F146+[1]الوطني!F146+[1]كونتنتال!F146+[1]عودة!F146+[1]بارسيان!F146+[1]لبنان!F146+[1]مياب!F146+[1]ملي!F146+[1]بيروت!F146+[1]الاتحاد!F146+[1]اللبناني!F146+[1]العطاء!F146+[1]كوردستان!F146+[1]وركاء!F146+[1]بابل!F146+[1]البصرة!F146+[1]الأعتماد!F146+[1]السلام!F146</f>
        <v>0</v>
      </c>
    </row>
    <row r="147" spans="2:6" ht="17.45" hidden="1" customHeight="1" x14ac:dyDescent="0.2">
      <c r="C147" s="85"/>
      <c r="D147" s="66"/>
      <c r="E147" s="86"/>
      <c r="F147" s="69">
        <f>[1]متحد!F147+[1]تجاري!F147+[1]اسلامي!F147+[1]بغداد!F147+[1]استثمار!F147+[1]أهلي!F147+[1]دجلة!F147+[1]ائتمان!F147+[1]الأقليم!F147+[1]إيلاف!F147+[1]سومر!F147+[1]خليج!F147+[1]الجنوب!F147+[1]الأول!F147+[1]موصل!F147+[1]اشور!F147+[1]منصور!F147+[1]أربيل!F147+'[1]عبر العراق'!F147+[1]تنمية!F147+[1]القرطاس!F147+'[1]الزراعي التركي'!F147+[1]وقفلر!F147+[1]البركة!F147+'[1]ابو ظبي'!F147+[1]القابض!F147+[1]الثقة!F147+[1]نور!F147+[1]جيهان!F147+[1]الطيف!F147+[1]التعاون!F147+[1]العربية!F147+[1]امين!F147+[1]الدولي!F147+[1]العالم!F147+[1]زين!F147+[1]الاوسط!F147+'[1]اسيا العراق'!F147+[1]ستاندرد!F147+[1]بيبلوس!F147+[1]سيتي!F147+[1]الراجح!F147+[1]المشرق!F147+[1]فرنسيك!F147+[1]الأنصاري!F147+[1]المتوسط!F147+[1]ايتش!F147+[1]المعتمد!F147+[1]الوفاق!F147+[1]المستشار!F147+[1]الهدى!F147+[1]الوطني!F147+[1]كونتنتال!F147+[1]عودة!F147+[1]بارسيان!F147+[1]لبنان!F147+[1]مياب!F147+[1]ملي!F147+[1]بيروت!F147+[1]الاتحاد!F147+[1]اللبناني!F147+[1]العطاء!F147+[1]كوردستان!F147+[1]وركاء!F147+[1]بابل!F147+[1]البصرة!F147+[1]الأعتماد!F147+[1]السلام!F147</f>
        <v>0</v>
      </c>
    </row>
    <row r="148" spans="2:6" ht="17.45" hidden="1" customHeight="1" x14ac:dyDescent="0.2">
      <c r="B148" s="88" t="s">
        <v>6</v>
      </c>
      <c r="C148" s="85"/>
      <c r="D148" s="66"/>
      <c r="E148" s="86"/>
      <c r="F148" s="69">
        <f>[1]متحد!F148+[1]تجاري!F148+[1]اسلامي!F148+[1]بغداد!F148+[1]استثمار!F148+[1]أهلي!F148+[1]دجلة!F148+[1]ائتمان!F148+[1]الأقليم!F148+[1]إيلاف!F148+[1]سومر!F148+[1]خليج!F148+[1]الجنوب!F148+[1]الأول!F148+[1]موصل!F148+[1]اشور!F148+[1]منصور!F148+[1]أربيل!F148+'[1]عبر العراق'!F148+[1]تنمية!F148+[1]القرطاس!F148+'[1]الزراعي التركي'!F148+[1]وقفلر!F148+[1]البركة!F148+'[1]ابو ظبي'!F148+[1]القابض!F148+[1]الثقة!F148+[1]نور!F148+[1]جيهان!F148+[1]الطيف!F148+[1]التعاون!F148+[1]العربية!F148+[1]امين!F148+[1]الدولي!F148+[1]العالم!F148+[1]زين!F148+[1]الاوسط!F148+'[1]اسيا العراق'!F148+[1]ستاندرد!F148+[1]بيبلوس!F148+[1]سيتي!F148+[1]الراجح!F148+[1]المشرق!F148+[1]فرنسيك!F148+[1]الأنصاري!F148+[1]المتوسط!F148+[1]ايتش!F148+[1]المعتمد!F148+[1]الوفاق!F148+[1]المستشار!F148+[1]الهدى!F148+[1]الوطني!F148+[1]كونتنتال!F148+[1]عودة!F148+[1]بارسيان!F148+[1]لبنان!F148+[1]مياب!F148+[1]ملي!F148+[1]بيروت!F148+[1]الاتحاد!F148+[1]اللبناني!F148+[1]العطاء!F148+[1]كوردستان!F148+[1]وركاء!F148+[1]بابل!F148+[1]البصرة!F148+[1]الأعتماد!F148+[1]السلام!F148</f>
        <v>0</v>
      </c>
    </row>
    <row r="149" spans="2:6" ht="17.45" hidden="1" customHeight="1" x14ac:dyDescent="0.2">
      <c r="B149" s="25" t="s">
        <v>169</v>
      </c>
      <c r="C149" s="85"/>
      <c r="D149" s="66"/>
      <c r="E149" s="86"/>
      <c r="F149" s="69">
        <f>[1]متحد!F149+[1]تجاري!F149+[1]اسلامي!F149+[1]بغداد!F149+[1]استثمار!F149+[1]أهلي!F149+[1]دجلة!F149+[1]ائتمان!F149+[1]الأقليم!F149+[1]إيلاف!F149+[1]سومر!F149+[1]خليج!F149+[1]الجنوب!F149+[1]الأول!F149+[1]موصل!F149+[1]اشور!F149+[1]منصور!F149+[1]أربيل!F149+'[1]عبر العراق'!F149+[1]تنمية!F149+[1]القرطاس!F149+'[1]الزراعي التركي'!F149+[1]وقفلر!F149+[1]البركة!F149+'[1]ابو ظبي'!F149+[1]القابض!F149+[1]الثقة!F149+[1]نور!F149+[1]جيهان!F149+[1]الطيف!F149+[1]التعاون!F149+[1]العربية!F149+[1]امين!F149+[1]الدولي!F149+[1]العالم!F149+[1]زين!F149+[1]الاوسط!F149+'[1]اسيا العراق'!F149+[1]ستاندرد!F149+[1]بيبلوس!F149+[1]سيتي!F149+[1]الراجح!F149+[1]المشرق!F149+[1]فرنسيك!F149+[1]الأنصاري!F149+[1]المتوسط!F149+[1]ايتش!F149+[1]المعتمد!F149+[1]الوفاق!F149+[1]المستشار!F149+[1]الهدى!F149+[1]الوطني!F149+[1]كونتنتال!F149+[1]عودة!F149+[1]بارسيان!F149+[1]لبنان!F149+[1]مياب!F149+[1]ملي!F149+[1]بيروت!F149+[1]الاتحاد!F149+[1]اللبناني!F149+[1]العطاء!F149+[1]كوردستان!F149+[1]وركاء!F149+[1]بابل!F149+[1]البصرة!F149+[1]الأعتماد!F149+[1]السلام!F149</f>
        <v>0</v>
      </c>
    </row>
    <row r="150" spans="2:6" ht="17.45" hidden="1" customHeight="1" x14ac:dyDescent="0.2">
      <c r="B150" s="25" t="s">
        <v>170</v>
      </c>
      <c r="C150" s="85"/>
      <c r="D150" s="66"/>
      <c r="E150" s="86"/>
      <c r="F150" s="69">
        <f>[1]متحد!F150+[1]تجاري!F150+[1]اسلامي!F150+[1]بغداد!F150+[1]استثمار!F150+[1]أهلي!F150+[1]دجلة!F150+[1]ائتمان!F150+[1]الأقليم!F150+[1]إيلاف!F150+[1]سومر!F150+[1]خليج!F150+[1]الجنوب!F150+[1]الأول!F150+[1]موصل!F150+[1]اشور!F150+[1]منصور!F150+[1]أربيل!F150+'[1]عبر العراق'!F150+[1]تنمية!F150+[1]القرطاس!F150+'[1]الزراعي التركي'!F150+[1]وقفلر!F150+[1]البركة!F150+'[1]ابو ظبي'!F150+[1]القابض!F150+[1]الثقة!F150+[1]نور!F150+[1]جيهان!F150+[1]الطيف!F150+[1]التعاون!F150+[1]العربية!F150+[1]امين!F150+[1]الدولي!F150+[1]العالم!F150+[1]زين!F150+[1]الاوسط!F150+'[1]اسيا العراق'!F150+[1]ستاندرد!F150+[1]بيبلوس!F150+[1]سيتي!F150+[1]الراجح!F150+[1]المشرق!F150+[1]فرنسيك!F150+[1]الأنصاري!F150+[1]المتوسط!F150+[1]ايتش!F150+[1]المعتمد!F150+[1]الوفاق!F150+[1]المستشار!F150+[1]الهدى!F150+[1]الوطني!F150+[1]كونتنتال!F150+[1]عودة!F150+[1]بارسيان!F150+[1]لبنان!F150+[1]مياب!F150+[1]ملي!F150+[1]بيروت!F150+[1]الاتحاد!F150+[1]اللبناني!F150+[1]العطاء!F150+[1]كوردستان!F150+[1]وركاء!F150+[1]بابل!F150+[1]البصرة!F150+[1]الأعتماد!F150+[1]السلام!F150</f>
        <v>0</v>
      </c>
    </row>
    <row r="151" spans="2:6" ht="17.45" hidden="1" customHeight="1" x14ac:dyDescent="0.2">
      <c r="B151" s="25" t="s">
        <v>171</v>
      </c>
      <c r="C151" s="85"/>
      <c r="D151" s="66"/>
      <c r="E151" s="86"/>
      <c r="F151" s="69">
        <f>[1]متحد!F151+[1]تجاري!F151+[1]اسلامي!F151+[1]بغداد!F151+[1]استثمار!F151+[1]أهلي!F151+[1]دجلة!F151+[1]ائتمان!F151+[1]الأقليم!F151+[1]إيلاف!F151+[1]سومر!F151+[1]خليج!F151+[1]الجنوب!F151+[1]الأول!F151+[1]موصل!F151+[1]اشور!F151+[1]منصور!F151+[1]أربيل!F151+'[1]عبر العراق'!F151+[1]تنمية!F151+[1]القرطاس!F151+'[1]الزراعي التركي'!F151+[1]وقفلر!F151+[1]البركة!F151+'[1]ابو ظبي'!F151+[1]القابض!F151+[1]الثقة!F151+[1]نور!F151+[1]جيهان!F151+[1]الطيف!F151+[1]التعاون!F151+[1]العربية!F151+[1]امين!F151+[1]الدولي!F151+[1]العالم!F151+[1]زين!F151+[1]الاوسط!F151+'[1]اسيا العراق'!F151+[1]ستاندرد!F151+[1]بيبلوس!F151+[1]سيتي!F151+[1]الراجح!F151+[1]المشرق!F151+[1]فرنسيك!F151+[1]الأنصاري!F151+[1]المتوسط!F151+[1]ايتش!F151+[1]المعتمد!F151+[1]الوفاق!F151+[1]المستشار!F151+[1]الهدى!F151+[1]الوطني!F151+[1]كونتنتال!F151+[1]عودة!F151+[1]بارسيان!F151+[1]لبنان!F151+[1]مياب!F151+[1]ملي!F151+[1]بيروت!F151+[1]الاتحاد!F151+[1]اللبناني!F151+[1]العطاء!F151+[1]كوردستان!F151+[1]وركاء!F151+[1]بابل!F151+[1]البصرة!F151+[1]الأعتماد!F151+[1]السلام!F151</f>
        <v>0</v>
      </c>
    </row>
    <row r="152" spans="2:6" ht="17.45" hidden="1" customHeight="1" x14ac:dyDescent="0.2">
      <c r="B152" s="25" t="s">
        <v>172</v>
      </c>
      <c r="C152" s="85"/>
      <c r="D152" s="66"/>
      <c r="E152" s="86"/>
      <c r="F152" s="69">
        <f>[1]متحد!F152+[1]تجاري!F152+[1]اسلامي!F152+[1]بغداد!F152+[1]استثمار!F152+[1]أهلي!F152+[1]دجلة!F152+[1]ائتمان!F152+[1]الأقليم!F152+[1]إيلاف!F152+[1]سومر!F152+[1]خليج!F152+[1]الجنوب!F152+[1]الأول!F152+[1]موصل!F152+[1]اشور!F152+[1]منصور!F152+[1]أربيل!F152+'[1]عبر العراق'!F152+[1]تنمية!F152+[1]القرطاس!F152+'[1]الزراعي التركي'!F152+[1]وقفلر!F152+[1]البركة!F152+'[1]ابو ظبي'!F152+[1]القابض!F152+[1]الثقة!F152+[1]نور!F152+[1]جيهان!F152+[1]الطيف!F152+[1]التعاون!F152+[1]العربية!F152+[1]امين!F152+[1]الدولي!F152+[1]العالم!F152+[1]زين!F152+[1]الاوسط!F152+'[1]اسيا العراق'!F152+[1]ستاندرد!F152+[1]بيبلوس!F152+[1]سيتي!F152+[1]الراجح!F152+[1]المشرق!F152+[1]فرنسيك!F152+[1]الأنصاري!F152+[1]المتوسط!F152+[1]ايتش!F152+[1]المعتمد!F152+[1]الوفاق!F152+[1]المستشار!F152+[1]الهدى!F152+[1]الوطني!F152+[1]كونتنتال!F152+[1]عودة!F152+[1]بارسيان!F152+[1]لبنان!F152+[1]مياب!F152+[1]ملي!F152+[1]بيروت!F152+[1]الاتحاد!F152+[1]اللبناني!F152+[1]العطاء!F152+[1]كوردستان!F152+[1]وركاء!F152+[1]بابل!F152+[1]البصرة!F152+[1]الأعتماد!F152+[1]السلام!F152</f>
        <v>0</v>
      </c>
    </row>
    <row r="153" spans="2:6" ht="17.45" hidden="1" customHeight="1" x14ac:dyDescent="0.2">
      <c r="B153" s="25" t="s">
        <v>173</v>
      </c>
      <c r="C153" s="85"/>
      <c r="D153" s="66"/>
      <c r="E153" s="86"/>
      <c r="F153" s="69">
        <f>[1]متحد!F153+[1]تجاري!F153+[1]اسلامي!F153+[1]بغداد!F153+[1]استثمار!F153+[1]أهلي!F153+[1]دجلة!F153+[1]ائتمان!F153+[1]الأقليم!F153+[1]إيلاف!F153+[1]سومر!F153+[1]خليج!F153+[1]الجنوب!F153+[1]الأول!F153+[1]موصل!F153+[1]اشور!F153+[1]منصور!F153+[1]أربيل!F153+'[1]عبر العراق'!F153+[1]تنمية!F153+[1]القرطاس!F153+'[1]الزراعي التركي'!F153+[1]وقفلر!F153+[1]البركة!F153+'[1]ابو ظبي'!F153+[1]القابض!F153+[1]الثقة!F153+[1]نور!F153+[1]جيهان!F153+[1]الطيف!F153+[1]التعاون!F153+[1]العربية!F153+[1]امين!F153+[1]الدولي!F153+[1]العالم!F153+[1]زين!F153+[1]الاوسط!F153+'[1]اسيا العراق'!F153+[1]ستاندرد!F153+[1]بيبلوس!F153+[1]سيتي!F153+[1]الراجح!F153+[1]المشرق!F153+[1]فرنسيك!F153+[1]الأنصاري!F153+[1]المتوسط!F153+[1]ايتش!F153+[1]المعتمد!F153+[1]الوفاق!F153+[1]المستشار!F153+[1]الهدى!F153+[1]الوطني!F153+[1]كونتنتال!F153+[1]عودة!F153+[1]بارسيان!F153+[1]لبنان!F153+[1]مياب!F153+[1]ملي!F153+[1]بيروت!F153+[1]الاتحاد!F153+[1]اللبناني!F153+[1]العطاء!F153+[1]كوردستان!F153+[1]وركاء!F153+[1]بابل!F153+[1]البصرة!F153+[1]الأعتماد!F153+[1]السلام!F153</f>
        <v>0</v>
      </c>
    </row>
    <row r="154" spans="2:6" ht="17.45" hidden="1" customHeight="1" x14ac:dyDescent="0.2">
      <c r="B154" s="25" t="s">
        <v>174</v>
      </c>
      <c r="C154" s="85"/>
      <c r="D154" s="66"/>
      <c r="E154" s="86"/>
      <c r="F154" s="69">
        <f>[1]متحد!F154+[1]تجاري!F154+[1]اسلامي!F154+[1]بغداد!F154+[1]استثمار!F154+[1]أهلي!F154+[1]دجلة!F154+[1]ائتمان!F154+[1]الأقليم!F154+[1]إيلاف!F154+[1]سومر!F154+[1]خليج!F154+[1]الجنوب!F154+[1]الأول!F154+[1]موصل!F154+[1]اشور!F154+[1]منصور!F154+[1]أربيل!F154+'[1]عبر العراق'!F154+[1]تنمية!F154+[1]القرطاس!F154+'[1]الزراعي التركي'!F154+[1]وقفلر!F154+[1]البركة!F154+'[1]ابو ظبي'!F154+[1]القابض!F154+[1]الثقة!F154+[1]نور!F154+[1]جيهان!F154+[1]الطيف!F154+[1]التعاون!F154+[1]العربية!F154+[1]امين!F154+[1]الدولي!F154+[1]العالم!F154+[1]زين!F154+[1]الاوسط!F154+'[1]اسيا العراق'!F154+[1]ستاندرد!F154+[1]بيبلوس!F154+[1]سيتي!F154+[1]الراجح!F154+[1]المشرق!F154+[1]فرنسيك!F154+[1]الأنصاري!F154+[1]المتوسط!F154+[1]ايتش!F154+[1]المعتمد!F154+[1]الوفاق!F154+[1]المستشار!F154+[1]الهدى!F154+[1]الوطني!F154+[1]كونتنتال!F154+[1]عودة!F154+[1]بارسيان!F154+[1]لبنان!F154+[1]مياب!F154+[1]ملي!F154+[1]بيروت!F154+[1]الاتحاد!F154+[1]اللبناني!F154+[1]العطاء!F154+[1]كوردستان!F154+[1]وركاء!F154+[1]بابل!F154+[1]البصرة!F154+[1]الأعتماد!F154+[1]السلام!F154</f>
        <v>0</v>
      </c>
    </row>
    <row r="155" spans="2:6" ht="17.45" hidden="1" customHeight="1" x14ac:dyDescent="0.2">
      <c r="B155" s="25" t="s">
        <v>175</v>
      </c>
      <c r="C155" s="85"/>
      <c r="D155" s="66"/>
      <c r="E155" s="86"/>
      <c r="F155" s="69">
        <f>[1]متحد!F155+[1]تجاري!F155+[1]اسلامي!F155+[1]بغداد!F155+[1]استثمار!F155+[1]أهلي!F155+[1]دجلة!F155+[1]ائتمان!F155+[1]الأقليم!F155+[1]إيلاف!F155+[1]سومر!F155+[1]خليج!F155+[1]الجنوب!F155+[1]الأول!F155+[1]موصل!F155+[1]اشور!F155+[1]منصور!F155+[1]أربيل!F155+'[1]عبر العراق'!F155+[1]تنمية!F155+[1]القرطاس!F155+'[1]الزراعي التركي'!F155+[1]وقفلر!F155+[1]البركة!F155+'[1]ابو ظبي'!F155+[1]القابض!F155+[1]الثقة!F155+[1]نور!F155+[1]جيهان!F155+[1]الطيف!F155+[1]التعاون!F155+[1]العربية!F155+[1]امين!F155+[1]الدولي!F155+[1]العالم!F155+[1]زين!F155+[1]الاوسط!F155+'[1]اسيا العراق'!F155+[1]ستاندرد!F155+[1]بيبلوس!F155+[1]سيتي!F155+[1]الراجح!F155+[1]المشرق!F155+[1]فرنسيك!F155+[1]الأنصاري!F155+[1]المتوسط!F155+[1]ايتش!F155+[1]المعتمد!F155+[1]الوفاق!F155+[1]المستشار!F155+[1]الهدى!F155+[1]الوطني!F155+[1]كونتنتال!F155+[1]عودة!F155+[1]بارسيان!F155+[1]لبنان!F155+[1]مياب!F155+[1]ملي!F155+[1]بيروت!F155+[1]الاتحاد!F155+[1]اللبناني!F155+[1]العطاء!F155+[1]كوردستان!F155+[1]وركاء!F155+[1]بابل!F155+[1]البصرة!F155+[1]الأعتماد!F155+[1]السلام!F155</f>
        <v>0</v>
      </c>
    </row>
    <row r="156" spans="2:6" ht="17.45" hidden="1" customHeight="1" x14ac:dyDescent="0.2">
      <c r="B156" s="25" t="s">
        <v>176</v>
      </c>
      <c r="C156" s="85"/>
      <c r="D156" s="66"/>
      <c r="E156" s="86"/>
      <c r="F156" s="69">
        <f>[1]متحد!F156+[1]تجاري!F156+[1]اسلامي!F156+[1]بغداد!F156+[1]استثمار!F156+[1]أهلي!F156+[1]دجلة!F156+[1]ائتمان!F156+[1]الأقليم!F156+[1]إيلاف!F156+[1]سومر!F156+[1]خليج!F156+[1]الجنوب!F156+[1]الأول!F156+[1]موصل!F156+[1]اشور!F156+[1]منصور!F156+[1]أربيل!F156+'[1]عبر العراق'!F156+[1]تنمية!F156+[1]القرطاس!F156+'[1]الزراعي التركي'!F156+[1]وقفلر!F156+[1]البركة!F156+'[1]ابو ظبي'!F156+[1]القابض!F156+[1]الثقة!F156+[1]نور!F156+[1]جيهان!F156+[1]الطيف!F156+[1]التعاون!F156+[1]العربية!F156+[1]امين!F156+[1]الدولي!F156+[1]العالم!F156+[1]زين!F156+[1]الاوسط!F156+'[1]اسيا العراق'!F156+[1]ستاندرد!F156+[1]بيبلوس!F156+[1]سيتي!F156+[1]الراجح!F156+[1]المشرق!F156+[1]فرنسيك!F156+[1]الأنصاري!F156+[1]المتوسط!F156+[1]ايتش!F156+[1]المعتمد!F156+[1]الوفاق!F156+[1]المستشار!F156+[1]الهدى!F156+[1]الوطني!F156+[1]كونتنتال!F156+[1]عودة!F156+[1]بارسيان!F156+[1]لبنان!F156+[1]مياب!F156+[1]ملي!F156+[1]بيروت!F156+[1]الاتحاد!F156+[1]اللبناني!F156+[1]العطاء!F156+[1]كوردستان!F156+[1]وركاء!F156+[1]بابل!F156+[1]البصرة!F156+[1]الأعتماد!F156+[1]السلام!F156</f>
        <v>0</v>
      </c>
    </row>
    <row r="157" spans="2:6" ht="17.45" hidden="1" customHeight="1" x14ac:dyDescent="0.2">
      <c r="B157" s="88" t="s">
        <v>12</v>
      </c>
      <c r="C157" s="85"/>
      <c r="D157" s="66"/>
      <c r="E157" s="86"/>
      <c r="F157" s="69">
        <f>[1]متحد!F157+[1]تجاري!F157+[1]اسلامي!F157+[1]بغداد!F157+[1]استثمار!F157+[1]أهلي!F157+[1]دجلة!F157+[1]ائتمان!F157+[1]الأقليم!F157+[1]إيلاف!F157+[1]سومر!F157+[1]خليج!F157+[1]الجنوب!F157+[1]الأول!F157+[1]موصل!F157+[1]اشور!F157+[1]منصور!F157+[1]أربيل!F157+'[1]عبر العراق'!F157+[1]تنمية!F157+[1]القرطاس!F157+'[1]الزراعي التركي'!F157+[1]وقفلر!F157+[1]البركة!F157+'[1]ابو ظبي'!F157+[1]القابض!F157+[1]الثقة!F157+[1]نور!F157+[1]جيهان!F157+[1]الطيف!F157+[1]التعاون!F157+[1]العربية!F157+[1]امين!F157+[1]الدولي!F157+[1]العالم!F157+[1]زين!F157+[1]الاوسط!F157+'[1]اسيا العراق'!F157+[1]ستاندرد!F157+[1]بيبلوس!F157+[1]سيتي!F157+[1]الراجح!F157+[1]المشرق!F157+[1]فرنسيك!F157+[1]الأنصاري!F157+[1]المتوسط!F157+[1]ايتش!F157+[1]المعتمد!F157+[1]الوفاق!F157+[1]المستشار!F157+[1]الهدى!F157+[1]الوطني!F157+[1]كونتنتال!F157+[1]عودة!F157+[1]بارسيان!F157+[1]لبنان!F157+[1]مياب!F157+[1]ملي!F157+[1]بيروت!F157+[1]الاتحاد!F157+[1]اللبناني!F157+[1]العطاء!F157+[1]كوردستان!F157+[1]وركاء!F157+[1]بابل!F157+[1]البصرة!F157+[1]الأعتماد!F157+[1]السلام!F157</f>
        <v>0</v>
      </c>
    </row>
    <row r="158" spans="2:6" ht="17.45" hidden="1" customHeight="1" x14ac:dyDescent="0.2">
      <c r="B158" s="25" t="s">
        <v>177</v>
      </c>
      <c r="C158" s="85">
        <f>[1]متحد!C158+[1]تجاري!C158+[1]اسلامي!C158+[1]بغداد!C158+[1]استثمار!C158+[1]أهلي!C158+[1]دجلة!C158+[1]ائتمان!C158+[1]الأقليم!C158+[1]إيلاف!C158+[1]سومر!C158+[1]خليج!C158+[1]الجنوب!C158+[1]الأول!C158+[1]موصل!C158+[1]اشور!C158+[1]منصور!C158+[1]أربيل!C158+'[1]عبر العراق'!C158+[1]تنمية!C158+[1]القرطاس!C158+'[1]الزراعي التركي'!C158+[1]وقفلر!C158+[1]البركة!C158+'[1]ابو ظبي'!C158+[1]القابض!C158+[1]الثقة!C158+[1]نور!C158+[1]جيهان!C158+[1]الطيف!C158+[1]التعاون!C158+[1]العربية!C158+[1]امين!C158+[1]الدولي!C158+[1]العالم!C158+[1]زين!C158+[1]الاوسط!C158+'[1]اسيا العراق'!C158+[1]ستاندرد!C158+[1]بيبلوس!C158+[1]سيتي!C158+[1]الراجح!C158+[1]المشرق!C158+[1]فرنسيك!C158+[1]الأنصاري!C158+[1]المتوسط!C158+[1]ايتش!C158+[1]المعتمد!C158+[1]الوفاق!C158+[1]المستشار!C158+[1]الهدى!C158+[1]الوطني!C158+[1]كونتنتال!C158+[1]عودة!C158+[1]بارسيان!C158+[1]لبنان!C158+[1]مياب!C158+[1]ملي!C158+[1]بيروت!C158+[1]الاتحاد!C158+[1]اللبناني!C158+[1]العطاء!C158+[1]كوردستان!C158+[1]وركاء!C158+[1]بابل!C158+[1]البصرة!C158+[1]الأعتماد!C158+[1]السلام!C158</f>
        <v>286734611</v>
      </c>
      <c r="D158" s="66"/>
      <c r="E158" s="86"/>
      <c r="F158" s="69">
        <f>[1]متحد!F158+[1]تجاري!F158+[1]اسلامي!F158+[1]بغداد!F158+[1]استثمار!F158+[1]أهلي!F158+[1]دجلة!F158+[1]ائتمان!F158+[1]الأقليم!F158+[1]إيلاف!F158+[1]سومر!F158+[1]خليج!F158+[1]الجنوب!F158+[1]الأول!F158+[1]موصل!F158+[1]اشور!F158+[1]منصور!F158+[1]أربيل!F158+'[1]عبر العراق'!F158+[1]تنمية!F158+[1]القرطاس!F158+'[1]الزراعي التركي'!F158+[1]وقفلر!F158+[1]البركة!F158+'[1]ابو ظبي'!F158+[1]القابض!F158+[1]الثقة!F158+[1]نور!F158+[1]جيهان!F158+[1]الطيف!F158+[1]التعاون!F158+[1]العربية!F158+[1]امين!F158+[1]الدولي!F158+[1]العالم!F158+[1]زين!F158+[1]الاوسط!F158+'[1]اسيا العراق'!F158+[1]ستاندرد!F158+[1]بيبلوس!F158+[1]سيتي!F158+[1]الراجح!F158+[1]المشرق!F158+[1]فرنسيك!F158+[1]الأنصاري!F158+[1]المتوسط!F158+[1]ايتش!F158+[1]المعتمد!F158+[1]الوفاق!F158+[1]المستشار!F158+[1]الهدى!F158+[1]الوطني!F158+[1]كونتنتال!F158+[1]عودة!F158+[1]بارسيان!F158+[1]لبنان!F158+[1]مياب!F158+[1]ملي!F158+[1]بيروت!F158+[1]الاتحاد!F158+[1]اللبناني!F158+[1]العطاء!F158+[1]كوردستان!F158+[1]وركاء!F158+[1]بابل!F158+[1]البصرة!F158+[1]الأعتماد!F158+[1]السلام!F158</f>
        <v>0</v>
      </c>
    </row>
    <row r="159" spans="2:6" ht="17.45" hidden="1" customHeight="1" x14ac:dyDescent="0.2">
      <c r="B159" s="25" t="s">
        <v>178</v>
      </c>
      <c r="C159" s="85">
        <f>[1]متحد!C159+[1]تجاري!C159+[1]اسلامي!C159+[1]بغداد!C159+[1]استثمار!C159+[1]أهلي!C159+[1]دجلة!C159+[1]ائتمان!C159+[1]الأقليم!C159+[1]إيلاف!C159+[1]سومر!C159+[1]خليج!C159+[1]الجنوب!C159+[1]الأول!C159+[1]موصل!C159+[1]اشور!C159+[1]منصور!C159+[1]أربيل!C159+'[1]عبر العراق'!C159+[1]تنمية!C159+[1]القرطاس!C159+'[1]الزراعي التركي'!C159+[1]وقفلر!C159+[1]البركة!C159+'[1]ابو ظبي'!C159+[1]القابض!C159+[1]الثقة!C159+[1]نور!C159+[1]جيهان!C159+[1]الطيف!C159+[1]التعاون!C159+[1]العربية!C159+[1]امين!C159+[1]الدولي!C159+[1]العالم!C159+[1]زين!C159+[1]الاوسط!C159+'[1]اسيا العراق'!C159+[1]ستاندرد!C159+[1]بيبلوس!C159+[1]سيتي!C159+[1]الراجح!C159+[1]المشرق!C159+[1]فرنسيك!C159+[1]الأنصاري!C159+[1]المتوسط!C159+[1]ايتش!C159+[1]المعتمد!C159+[1]الوفاق!C159+[1]المستشار!C159+[1]الهدى!C159+[1]الوطني!C159+[1]كونتنتال!C159+[1]عودة!C159+[1]بارسيان!C159+[1]لبنان!C159+[1]مياب!C159+[1]ملي!C159+[1]بيروت!C159+[1]الاتحاد!C159+[1]اللبناني!C159+[1]العطاء!C159+[1]كوردستان!C159+[1]وركاء!C159+[1]بابل!C159+[1]البصرة!C159+[1]الأعتماد!C159+[1]السلام!C159</f>
        <v>28449410</v>
      </c>
      <c r="D159" s="66"/>
      <c r="E159" s="86"/>
      <c r="F159" s="69">
        <f>[1]متحد!F159+[1]تجاري!F159+[1]اسلامي!F159+[1]بغداد!F159+[1]استثمار!F159+[1]أهلي!F159+[1]دجلة!F159+[1]ائتمان!F159+[1]الأقليم!F159+[1]إيلاف!F159+[1]سومر!F159+[1]خليج!F159+[1]الجنوب!F159+[1]الأول!F159+[1]موصل!F159+[1]اشور!F159+[1]منصور!F159+[1]أربيل!F159+'[1]عبر العراق'!F159+[1]تنمية!F159+[1]القرطاس!F159+'[1]الزراعي التركي'!F159+[1]وقفلر!F159+[1]البركة!F159+'[1]ابو ظبي'!F159+[1]القابض!F159+[1]الثقة!F159+[1]نور!F159+[1]جيهان!F159+[1]الطيف!F159+[1]التعاون!F159+[1]العربية!F159+[1]امين!F159+[1]الدولي!F159+[1]العالم!F159+[1]زين!F159+[1]الاوسط!F159+'[1]اسيا العراق'!F159+[1]ستاندرد!F159+[1]بيبلوس!F159+[1]سيتي!F159+[1]الراجح!F159+[1]المشرق!F159+[1]فرنسيك!F159+[1]الأنصاري!F159+[1]المتوسط!F159+[1]ايتش!F159+[1]المعتمد!F159+[1]الوفاق!F159+[1]المستشار!F159+[1]الهدى!F159+[1]الوطني!F159+[1]كونتنتال!F159+[1]عودة!F159+[1]بارسيان!F159+[1]لبنان!F159+[1]مياب!F159+[1]ملي!F159+[1]بيروت!F159+[1]الاتحاد!F159+[1]اللبناني!F159+[1]العطاء!F159+[1]كوردستان!F159+[1]وركاء!F159+[1]بابل!F159+[1]البصرة!F159+[1]الأعتماد!F159+[1]السلام!F159</f>
        <v>0</v>
      </c>
    </row>
    <row r="160" spans="2:6" ht="17.45" hidden="1" customHeight="1" x14ac:dyDescent="0.2">
      <c r="B160" s="25" t="s">
        <v>179</v>
      </c>
      <c r="C160" s="85">
        <f>[1]متحد!C160+[1]تجاري!C160+[1]اسلامي!C160+[1]بغداد!C160+[1]استثمار!C160+[1]أهلي!C160+[1]دجلة!C160+[1]ائتمان!C160+[1]الأقليم!C160+[1]إيلاف!C160+[1]سومر!C160+[1]خليج!C160+[1]الجنوب!C160+[1]الأول!C160+[1]موصل!C160+[1]اشور!C160+[1]منصور!C160+[1]أربيل!C160+'[1]عبر العراق'!C160+[1]تنمية!C160+[1]القرطاس!C160+'[1]الزراعي التركي'!C160+[1]وقفلر!C160+[1]البركة!C160+'[1]ابو ظبي'!C160+[1]القابض!C160+[1]الثقة!C160+[1]نور!C160+[1]جيهان!C160+[1]الطيف!C160+[1]التعاون!C160+[1]العربية!C160+[1]امين!C160+[1]الدولي!C160+[1]العالم!C160+[1]زين!C160+[1]الاوسط!C160+'[1]اسيا العراق'!C160+[1]ستاندرد!C160+[1]بيبلوس!C160+[1]سيتي!C160+[1]الراجح!C160+[1]المشرق!C160+[1]فرنسيك!C160+[1]الأنصاري!C160+[1]المتوسط!C160+[1]ايتش!C160+[1]المعتمد!C160+[1]الوفاق!C160+[1]المستشار!C160+[1]الهدى!C160+[1]الوطني!C160+[1]كونتنتال!C160+[1]عودة!C160+[1]بارسيان!C160+[1]لبنان!C160+[1]مياب!C160+[1]ملي!C160+[1]بيروت!C160+[1]الاتحاد!C160+[1]اللبناني!C160+[1]العطاء!C160+[1]كوردستان!C160+[1]وركاء!C160+[1]بابل!C160+[1]البصرة!C160+[1]الأعتماد!C160+[1]السلام!C160</f>
        <v>1074</v>
      </c>
      <c r="D160" s="66"/>
      <c r="E160" s="86"/>
      <c r="F160" s="69">
        <f>[1]متحد!F160+[1]تجاري!F160+[1]اسلامي!F160+[1]بغداد!F160+[1]استثمار!F160+[1]أهلي!F160+[1]دجلة!F160+[1]ائتمان!F160+[1]الأقليم!F160+[1]إيلاف!F160+[1]سومر!F160+[1]خليج!F160+[1]الجنوب!F160+[1]الأول!F160+[1]موصل!F160+[1]اشور!F160+[1]منصور!F160+[1]أربيل!F160+'[1]عبر العراق'!F160+[1]تنمية!F160+[1]القرطاس!F160+'[1]الزراعي التركي'!F160+[1]وقفلر!F160+[1]البركة!F160+'[1]ابو ظبي'!F160+[1]القابض!F160+[1]الثقة!F160+[1]نور!F160+[1]جيهان!F160+[1]الطيف!F160+[1]التعاون!F160+[1]العربية!F160+[1]امين!F160+[1]الدولي!F160+[1]العالم!F160+[1]زين!F160+[1]الاوسط!F160+'[1]اسيا العراق'!F160+[1]ستاندرد!F160+[1]بيبلوس!F160+[1]سيتي!F160+[1]الراجح!F160+[1]المشرق!F160+[1]فرنسيك!F160+[1]الأنصاري!F160+[1]المتوسط!F160+[1]ايتش!F160+[1]المعتمد!F160+[1]الوفاق!F160+[1]المستشار!F160+[1]الهدى!F160+[1]الوطني!F160+[1]كونتنتال!F160+[1]عودة!F160+[1]بارسيان!F160+[1]لبنان!F160+[1]مياب!F160+[1]ملي!F160+[1]بيروت!F160+[1]الاتحاد!F160+[1]اللبناني!F160+[1]العطاء!F160+[1]كوردستان!F160+[1]وركاء!F160+[1]بابل!F160+[1]البصرة!F160+[1]الأعتماد!F160+[1]السلام!F160</f>
        <v>0</v>
      </c>
    </row>
    <row r="161" spans="2:6" ht="17.45" hidden="1" customHeight="1" x14ac:dyDescent="0.2">
      <c r="B161" s="25" t="s">
        <v>180</v>
      </c>
      <c r="C161" s="85">
        <f>[1]متحد!C161+[1]تجاري!C161+[1]اسلامي!C161+[1]بغداد!C161+[1]استثمار!C161+[1]أهلي!C161+[1]دجلة!C161+[1]ائتمان!C161+[1]الأقليم!C161+[1]إيلاف!C161+[1]سومر!C161+[1]خليج!C161+[1]الجنوب!C161+[1]الأول!C161+[1]موصل!C161+[1]اشور!C161+[1]منصور!C161+[1]أربيل!C161+'[1]عبر العراق'!C161+[1]تنمية!C161+[1]القرطاس!C161+'[1]الزراعي التركي'!C161+[1]وقفلر!C161+[1]البركة!C161+'[1]ابو ظبي'!C161+[1]القابض!C161+[1]الثقة!C161+[1]نور!C161+[1]جيهان!C161+[1]الطيف!C161+[1]التعاون!C161+[1]العربية!C161+[1]امين!C161+[1]الدولي!C161+[1]العالم!C161+[1]زين!C161+[1]الاوسط!C161+'[1]اسيا العراق'!C161+[1]ستاندرد!C161+[1]بيبلوس!C161+[1]سيتي!C161+[1]الراجح!C161+[1]المشرق!C161+[1]فرنسيك!C161+[1]الأنصاري!C161+[1]المتوسط!C161+[1]ايتش!C161+[1]المعتمد!C161+[1]الوفاق!C161+[1]المستشار!C161+[1]الهدى!C161+[1]الوطني!C161+[1]كونتنتال!C161+[1]عودة!C161+[1]بارسيان!C161+[1]لبنان!C161+[1]مياب!C161+[1]ملي!C161+[1]بيروت!C161+[1]الاتحاد!C161+[1]اللبناني!C161+[1]العطاء!C161+[1]كوردستان!C161+[1]وركاء!C161+[1]بابل!C161+[1]البصرة!C161+[1]الأعتماد!C161+[1]السلام!C161</f>
        <v>1702568</v>
      </c>
      <c r="D161" s="66"/>
      <c r="E161" s="86"/>
      <c r="F161" s="69">
        <f>[1]متحد!F161+[1]تجاري!F161+[1]اسلامي!F161+[1]بغداد!F161+[1]استثمار!F161+[1]أهلي!F161+[1]دجلة!F161+[1]ائتمان!F161+[1]الأقليم!F161+[1]إيلاف!F161+[1]سومر!F161+[1]خليج!F161+[1]الجنوب!F161+[1]الأول!F161+[1]موصل!F161+[1]اشور!F161+[1]منصور!F161+[1]أربيل!F161+'[1]عبر العراق'!F161+[1]تنمية!F161+[1]القرطاس!F161+'[1]الزراعي التركي'!F161+[1]وقفلر!F161+[1]البركة!F161+'[1]ابو ظبي'!F161+[1]القابض!F161+[1]الثقة!F161+[1]نور!F161+[1]جيهان!F161+[1]الطيف!F161+[1]التعاون!F161+[1]العربية!F161+[1]امين!F161+[1]الدولي!F161+[1]العالم!F161+[1]زين!F161+[1]الاوسط!F161+'[1]اسيا العراق'!F161+[1]ستاندرد!F161+[1]بيبلوس!F161+[1]سيتي!F161+[1]الراجح!F161+[1]المشرق!F161+[1]فرنسيك!F161+[1]الأنصاري!F161+[1]المتوسط!F161+[1]ايتش!F161+[1]المعتمد!F161+[1]الوفاق!F161+[1]المستشار!F161+[1]الهدى!F161+[1]الوطني!F161+[1]كونتنتال!F161+[1]عودة!F161+[1]بارسيان!F161+[1]لبنان!F161+[1]مياب!F161+[1]ملي!F161+[1]بيروت!F161+[1]الاتحاد!F161+[1]اللبناني!F161+[1]العطاء!F161+[1]كوردستان!F161+[1]وركاء!F161+[1]بابل!F161+[1]البصرة!F161+[1]الأعتماد!F161+[1]السلام!F161</f>
        <v>0</v>
      </c>
    </row>
    <row r="162" spans="2:6" ht="17.45" hidden="1" customHeight="1" x14ac:dyDescent="0.2">
      <c r="B162" s="25" t="s">
        <v>181</v>
      </c>
      <c r="C162" s="85">
        <f>[1]متحد!C162+[1]تجاري!C162+[1]اسلامي!C162+[1]بغداد!C162+[1]استثمار!C162+[1]أهلي!C162+[1]دجلة!C162+[1]ائتمان!C162+[1]الأقليم!C162+[1]إيلاف!C162+[1]سومر!C162+[1]خليج!C162+[1]الجنوب!C162+[1]الأول!C162+[1]موصل!C162+[1]اشور!C162+[1]منصور!C162+[1]أربيل!C162+'[1]عبر العراق'!C162+[1]تنمية!C162+[1]القرطاس!C162+'[1]الزراعي التركي'!C162+[1]وقفلر!C162+[1]البركة!C162+'[1]ابو ظبي'!C162+[1]القابض!C162+[1]الثقة!C162+[1]نور!C162+[1]جيهان!C162+[1]الطيف!C162+[1]التعاون!C162+[1]العربية!C162+[1]امين!C162+[1]الدولي!C162+[1]العالم!C162+[1]زين!C162+[1]الاوسط!C162+'[1]اسيا العراق'!C162+[1]ستاندرد!C162+[1]بيبلوس!C162+[1]سيتي!C162+[1]الراجح!C162+[1]المشرق!C162+[1]فرنسيك!C162+[1]الأنصاري!C162+[1]المتوسط!C162+[1]ايتش!C162+[1]المعتمد!C162+[1]الوفاق!C162+[1]المستشار!C162+[1]الهدى!C162+[1]الوطني!C162+[1]كونتنتال!C162+[1]عودة!C162+[1]بارسيان!C162+[1]لبنان!C162+[1]مياب!C162+[1]ملي!C162+[1]بيروت!C162+[1]الاتحاد!C162+[1]اللبناني!C162+[1]العطاء!C162+[1]كوردستان!C162+[1]وركاء!C162+[1]بابل!C162+[1]البصرة!C162+[1]الأعتماد!C162+[1]السلام!C162</f>
        <v>0</v>
      </c>
      <c r="D162" s="66"/>
      <c r="E162" s="86"/>
      <c r="F162" s="69">
        <f>[1]متحد!F162+[1]تجاري!F162+[1]اسلامي!F162+[1]بغداد!F162+[1]استثمار!F162+[1]أهلي!F162+[1]دجلة!F162+[1]ائتمان!F162+[1]الأقليم!F162+[1]إيلاف!F162+[1]سومر!F162+[1]خليج!F162+[1]الجنوب!F162+[1]الأول!F162+[1]موصل!F162+[1]اشور!F162+[1]منصور!F162+[1]أربيل!F162+'[1]عبر العراق'!F162+[1]تنمية!F162+[1]القرطاس!F162+'[1]الزراعي التركي'!F162+[1]وقفلر!F162+[1]البركة!F162+'[1]ابو ظبي'!F162+[1]القابض!F162+[1]الثقة!F162+[1]نور!F162+[1]جيهان!F162+[1]الطيف!F162+[1]التعاون!F162+[1]العربية!F162+[1]امين!F162+[1]الدولي!F162+[1]العالم!F162+[1]زين!F162+[1]الاوسط!F162+'[1]اسيا العراق'!F162+[1]ستاندرد!F162+[1]بيبلوس!F162+[1]سيتي!F162+[1]الراجح!F162+[1]المشرق!F162+[1]فرنسيك!F162+[1]الأنصاري!F162+[1]المتوسط!F162+[1]ايتش!F162+[1]المعتمد!F162+[1]الوفاق!F162+[1]المستشار!F162+[1]الهدى!F162+[1]الوطني!F162+[1]كونتنتال!F162+[1]عودة!F162+[1]بارسيان!F162+[1]لبنان!F162+[1]مياب!F162+[1]ملي!F162+[1]بيروت!F162+[1]الاتحاد!F162+[1]اللبناني!F162+[1]العطاء!F162+[1]كوردستان!F162+[1]وركاء!F162+[1]بابل!F162+[1]البصرة!F162+[1]الأعتماد!F162+[1]السلام!F162</f>
        <v>0</v>
      </c>
    </row>
    <row r="163" spans="2:6" ht="17.45" hidden="1" customHeight="1" x14ac:dyDescent="0.2">
      <c r="B163" s="25" t="s">
        <v>182</v>
      </c>
      <c r="C163" s="85">
        <f>[1]متحد!C163+[1]تجاري!C163+[1]اسلامي!C163+[1]بغداد!C163+[1]استثمار!C163+[1]أهلي!C163+[1]دجلة!C163+[1]ائتمان!C163+[1]الأقليم!C163+[1]إيلاف!C163+[1]سومر!C163+[1]خليج!C163+[1]الجنوب!C163+[1]الأول!C163+[1]موصل!C163+[1]اشور!C163+[1]منصور!C163+[1]أربيل!C163+'[1]عبر العراق'!C163+[1]تنمية!C163+[1]القرطاس!C163+'[1]الزراعي التركي'!C163+[1]وقفلر!C163+[1]البركة!C163+'[1]ابو ظبي'!C163+[1]القابض!C163+[1]الثقة!C163+[1]نور!C163+[1]جيهان!C163+[1]الطيف!C163+[1]التعاون!C163+[1]العربية!C163+[1]امين!C163+[1]الدولي!C163+[1]العالم!C163+[1]زين!C163+[1]الاوسط!C163+'[1]اسيا العراق'!C163+[1]ستاندرد!C163+[1]بيبلوس!C163+[1]سيتي!C163+[1]الراجح!C163+[1]المشرق!C163+[1]فرنسيك!C163+[1]الأنصاري!C163+[1]المتوسط!C163+[1]ايتش!C163+[1]المعتمد!C163+[1]الوفاق!C163+[1]المستشار!C163+[1]الهدى!C163+[1]الوطني!C163+[1]كونتنتال!C163+[1]عودة!C163+[1]بارسيان!C163+[1]لبنان!C163+[1]مياب!C163+[1]ملي!C163+[1]بيروت!C163+[1]الاتحاد!C163+[1]اللبناني!C163+[1]العطاء!C163+[1]كوردستان!C163+[1]وركاء!C163+[1]بابل!C163+[1]البصرة!C163+[1]الأعتماد!C163+[1]السلام!C163</f>
        <v>0</v>
      </c>
      <c r="D163" s="66"/>
      <c r="E163" s="86"/>
      <c r="F163" s="69">
        <f>[1]متحد!F163+[1]تجاري!F163+[1]اسلامي!F163+[1]بغداد!F163+[1]استثمار!F163+[1]أهلي!F163+[1]دجلة!F163+[1]ائتمان!F163+[1]الأقليم!F163+[1]إيلاف!F163+[1]سومر!F163+[1]خليج!F163+[1]الجنوب!F163+[1]الأول!F163+[1]موصل!F163+[1]اشور!F163+[1]منصور!F163+[1]أربيل!F163+'[1]عبر العراق'!F163+[1]تنمية!F163+[1]القرطاس!F163+'[1]الزراعي التركي'!F163+[1]وقفلر!F163+[1]البركة!F163+'[1]ابو ظبي'!F163+[1]القابض!F163+[1]الثقة!F163+[1]نور!F163+[1]جيهان!F163+[1]الطيف!F163+[1]التعاون!F163+[1]العربية!F163+[1]امين!F163+[1]الدولي!F163+[1]العالم!F163+[1]زين!F163+[1]الاوسط!F163+'[1]اسيا العراق'!F163+[1]ستاندرد!F163+[1]بيبلوس!F163+[1]سيتي!F163+[1]الراجح!F163+[1]المشرق!F163+[1]فرنسيك!F163+[1]الأنصاري!F163+[1]المتوسط!F163+[1]ايتش!F163+[1]المعتمد!F163+[1]الوفاق!F163+[1]المستشار!F163+[1]الهدى!F163+[1]الوطني!F163+[1]كونتنتال!F163+[1]عودة!F163+[1]بارسيان!F163+[1]لبنان!F163+[1]مياب!F163+[1]ملي!F163+[1]بيروت!F163+[1]الاتحاد!F163+[1]اللبناني!F163+[1]العطاء!F163+[1]كوردستان!F163+[1]وركاء!F163+[1]بابل!F163+[1]البصرة!F163+[1]الأعتماد!F163+[1]السلام!F163</f>
        <v>0</v>
      </c>
    </row>
    <row r="164" spans="2:6" ht="17.45" hidden="1" customHeight="1" x14ac:dyDescent="0.2">
      <c r="B164" s="25" t="s">
        <v>183</v>
      </c>
      <c r="C164" s="85">
        <f>[1]متحد!C164+[1]تجاري!C164+[1]اسلامي!C164+[1]بغداد!C164+[1]استثمار!C164+[1]أهلي!C164+[1]دجلة!C164+[1]ائتمان!C164+[1]الأقليم!C164+[1]إيلاف!C164+[1]سومر!C164+[1]خليج!C164+[1]الجنوب!C164+[1]الأول!C164+[1]موصل!C164+[1]اشور!C164+[1]منصور!C164+[1]أربيل!C164+'[1]عبر العراق'!C164+[1]تنمية!C164+[1]القرطاس!C164+'[1]الزراعي التركي'!C164+[1]وقفلر!C164+[1]البركة!C164+'[1]ابو ظبي'!C164+[1]القابض!C164+[1]الثقة!C164+[1]نور!C164+[1]جيهان!C164+[1]الطيف!C164+[1]التعاون!C164+[1]العربية!C164+[1]امين!C164+[1]الدولي!C164+[1]العالم!C164+[1]زين!C164+[1]الاوسط!C164+'[1]اسيا العراق'!C164+[1]ستاندرد!C164+[1]بيبلوس!C164+[1]سيتي!C164+[1]الراجح!C164+[1]المشرق!C164+[1]فرنسيك!C164+[1]الأنصاري!C164+[1]المتوسط!C164+[1]ايتش!C164+[1]المعتمد!C164+[1]الوفاق!C164+[1]المستشار!C164+[1]الهدى!C164+[1]الوطني!C164+[1]كونتنتال!C164+[1]عودة!C164+[1]بارسيان!C164+[1]لبنان!C164+[1]مياب!C164+[1]ملي!C164+[1]بيروت!C164+[1]الاتحاد!C164+[1]اللبناني!C164+[1]العطاء!C164+[1]كوردستان!C164+[1]وركاء!C164+[1]بابل!C164+[1]البصرة!C164+[1]الأعتماد!C164+[1]السلام!C164</f>
        <v>0</v>
      </c>
      <c r="D164" s="66"/>
      <c r="E164" s="86"/>
      <c r="F164" s="69">
        <f>[1]متحد!F164+[1]تجاري!F164+[1]اسلامي!F164+[1]بغداد!F164+[1]استثمار!F164+[1]أهلي!F164+[1]دجلة!F164+[1]ائتمان!F164+[1]الأقليم!F164+[1]إيلاف!F164+[1]سومر!F164+[1]خليج!F164+[1]الجنوب!F164+[1]الأول!F164+[1]موصل!F164+[1]اشور!F164+[1]منصور!F164+[1]أربيل!F164+'[1]عبر العراق'!F164+[1]تنمية!F164+[1]القرطاس!F164+'[1]الزراعي التركي'!F164+[1]وقفلر!F164+[1]البركة!F164+'[1]ابو ظبي'!F164+[1]القابض!F164+[1]الثقة!F164+[1]نور!F164+[1]جيهان!F164+[1]الطيف!F164+[1]التعاون!F164+[1]العربية!F164+[1]امين!F164+[1]الدولي!F164+[1]العالم!F164+[1]زين!F164+[1]الاوسط!F164+'[1]اسيا العراق'!F164+[1]ستاندرد!F164+[1]بيبلوس!F164+[1]سيتي!F164+[1]الراجح!F164+[1]المشرق!F164+[1]فرنسيك!F164+[1]الأنصاري!F164+[1]المتوسط!F164+[1]ايتش!F164+[1]المعتمد!F164+[1]الوفاق!F164+[1]المستشار!F164+[1]الهدى!F164+[1]الوطني!F164+[1]كونتنتال!F164+[1]عودة!F164+[1]بارسيان!F164+[1]لبنان!F164+[1]مياب!F164+[1]ملي!F164+[1]بيروت!F164+[1]الاتحاد!F164+[1]اللبناني!F164+[1]العطاء!F164+[1]كوردستان!F164+[1]وركاء!F164+[1]بابل!F164+[1]البصرة!F164+[1]الأعتماد!F164+[1]السلام!F164</f>
        <v>0</v>
      </c>
    </row>
    <row r="165" spans="2:6" ht="17.45" hidden="1" customHeight="1" x14ac:dyDescent="0.2">
      <c r="B165" s="25" t="s">
        <v>184</v>
      </c>
      <c r="C165" s="85">
        <f>[1]متحد!C165+[1]تجاري!C165+[1]اسلامي!C165+[1]بغداد!C165+[1]استثمار!C165+[1]أهلي!C165+[1]دجلة!C165+[1]ائتمان!C165+[1]الأقليم!C165+[1]إيلاف!C165+[1]سومر!C165+[1]خليج!C165+[1]الجنوب!C165+[1]الأول!C165+[1]موصل!C165+[1]اشور!C165+[1]منصور!C165+[1]أربيل!C165+'[1]عبر العراق'!C165+[1]تنمية!C165+[1]القرطاس!C165+'[1]الزراعي التركي'!C165+[1]وقفلر!C165+[1]البركة!C165+'[1]ابو ظبي'!C165+[1]القابض!C165+[1]الثقة!C165+[1]نور!C165+[1]جيهان!C165+[1]الطيف!C165+[1]التعاون!C165+[1]العربية!C165+[1]امين!C165+[1]الدولي!C165+[1]العالم!C165+[1]زين!C165+[1]الاوسط!C165+'[1]اسيا العراق'!C165+[1]ستاندرد!C165+[1]بيبلوس!C165+[1]سيتي!C165+[1]الراجح!C165+[1]المشرق!C165+[1]فرنسيك!C165+[1]الأنصاري!C165+[1]المتوسط!C165+[1]ايتش!C165+[1]المعتمد!C165+[1]الوفاق!C165+[1]المستشار!C165+[1]الهدى!C165+[1]الوطني!C165+[1]كونتنتال!C165+[1]عودة!C165+[1]بارسيان!C165+[1]لبنان!C165+[1]مياب!C165+[1]ملي!C165+[1]بيروت!C165+[1]الاتحاد!C165+[1]اللبناني!C165+[1]العطاء!C165+[1]كوردستان!C165+[1]وركاء!C165+[1]بابل!C165+[1]البصرة!C165+[1]الأعتماد!C165+[1]السلام!C165</f>
        <v>0</v>
      </c>
      <c r="D165" s="66"/>
      <c r="E165" s="86"/>
      <c r="F165" s="69">
        <f>[1]متحد!F165+[1]تجاري!F165+[1]اسلامي!F165+[1]بغداد!F165+[1]استثمار!F165+[1]أهلي!F165+[1]دجلة!F165+[1]ائتمان!F165+[1]الأقليم!F165+[1]إيلاف!F165+[1]سومر!F165+[1]خليج!F165+[1]الجنوب!F165+[1]الأول!F165+[1]موصل!F165+[1]اشور!F165+[1]منصور!F165+[1]أربيل!F165+'[1]عبر العراق'!F165+[1]تنمية!F165+[1]القرطاس!F165+'[1]الزراعي التركي'!F165+[1]وقفلر!F165+[1]البركة!F165+'[1]ابو ظبي'!F165+[1]القابض!F165+[1]الثقة!F165+[1]نور!F165+[1]جيهان!F165+[1]الطيف!F165+[1]التعاون!F165+[1]العربية!F165+[1]امين!F165+[1]الدولي!F165+[1]العالم!F165+[1]زين!F165+[1]الاوسط!F165+'[1]اسيا العراق'!F165+[1]ستاندرد!F165+[1]بيبلوس!F165+[1]سيتي!F165+[1]الراجح!F165+[1]المشرق!F165+[1]فرنسيك!F165+[1]الأنصاري!F165+[1]المتوسط!F165+[1]ايتش!F165+[1]المعتمد!F165+[1]الوفاق!F165+[1]المستشار!F165+[1]الهدى!F165+[1]الوطني!F165+[1]كونتنتال!F165+[1]عودة!F165+[1]بارسيان!F165+[1]لبنان!F165+[1]مياب!F165+[1]ملي!F165+[1]بيروت!F165+[1]الاتحاد!F165+[1]اللبناني!F165+[1]العطاء!F165+[1]كوردستان!F165+[1]وركاء!F165+[1]بابل!F165+[1]البصرة!F165+[1]الأعتماد!F165+[1]السلام!F165</f>
        <v>0</v>
      </c>
    </row>
    <row r="166" spans="2:6" ht="17.45" hidden="1" customHeight="1" x14ac:dyDescent="0.2">
      <c r="B166" s="25" t="s">
        <v>185</v>
      </c>
      <c r="C166" s="85">
        <f>[1]متحد!C166+[1]تجاري!C166+[1]اسلامي!C166+[1]بغداد!C166+[1]استثمار!C166+[1]أهلي!C166+[1]دجلة!C166+[1]ائتمان!C166+[1]الأقليم!C166+[1]إيلاف!C166+[1]سومر!C166+[1]خليج!C166+[1]الجنوب!C166+[1]الأول!C166+[1]موصل!C166+[1]اشور!C166+[1]منصور!C166+[1]أربيل!C166+'[1]عبر العراق'!C166+[1]تنمية!C166+[1]القرطاس!C166+'[1]الزراعي التركي'!C166+[1]وقفلر!C166+[1]البركة!C166+'[1]ابو ظبي'!C166+[1]القابض!C166+[1]الثقة!C166+[1]نور!C166+[1]جيهان!C166+[1]الطيف!C166+[1]التعاون!C166+[1]العربية!C166+[1]امين!C166+[1]الدولي!C166+[1]العالم!C166+[1]زين!C166+[1]الاوسط!C166+'[1]اسيا العراق'!C166+[1]ستاندرد!C166+[1]بيبلوس!C166+[1]سيتي!C166+[1]الراجح!C166+[1]المشرق!C166+[1]فرنسيك!C166+[1]الأنصاري!C166+[1]المتوسط!C166+[1]ايتش!C166+[1]المعتمد!C166+[1]الوفاق!C166+[1]المستشار!C166+[1]الهدى!C166+[1]الوطني!C166+[1]كونتنتال!C166+[1]عودة!C166+[1]بارسيان!C166+[1]لبنان!C166+[1]مياب!C166+[1]ملي!C166+[1]بيروت!C166+[1]الاتحاد!C166+[1]اللبناني!C166+[1]العطاء!C166+[1]كوردستان!C166+[1]وركاء!C166+[1]بابل!C166+[1]البصرة!C166+[1]الأعتماد!C166+[1]السلام!C166</f>
        <v>0</v>
      </c>
      <c r="D166" s="66"/>
      <c r="E166" s="86"/>
      <c r="F166" s="69">
        <f>[1]متحد!F166+[1]تجاري!F166+[1]اسلامي!F166+[1]بغداد!F166+[1]استثمار!F166+[1]أهلي!F166+[1]دجلة!F166+[1]ائتمان!F166+[1]الأقليم!F166+[1]إيلاف!F166+[1]سومر!F166+[1]خليج!F166+[1]الجنوب!F166+[1]الأول!F166+[1]موصل!F166+[1]اشور!F166+[1]منصور!F166+[1]أربيل!F166+'[1]عبر العراق'!F166+[1]تنمية!F166+[1]القرطاس!F166+'[1]الزراعي التركي'!F166+[1]وقفلر!F166+[1]البركة!F166+'[1]ابو ظبي'!F166+[1]القابض!F166+[1]الثقة!F166+[1]نور!F166+[1]جيهان!F166+[1]الطيف!F166+[1]التعاون!F166+[1]العربية!F166+[1]امين!F166+[1]الدولي!F166+[1]العالم!F166+[1]زين!F166+[1]الاوسط!F166+'[1]اسيا العراق'!F166+[1]ستاندرد!F166+[1]بيبلوس!F166+[1]سيتي!F166+[1]الراجح!F166+[1]المشرق!F166+[1]فرنسيك!F166+[1]الأنصاري!F166+[1]المتوسط!F166+[1]ايتش!F166+[1]المعتمد!F166+[1]الوفاق!F166+[1]المستشار!F166+[1]الهدى!F166+[1]الوطني!F166+[1]كونتنتال!F166+[1]عودة!F166+[1]بارسيان!F166+[1]لبنان!F166+[1]مياب!F166+[1]ملي!F166+[1]بيروت!F166+[1]الاتحاد!F166+[1]اللبناني!F166+[1]العطاء!F166+[1]كوردستان!F166+[1]وركاء!F166+[1]بابل!F166+[1]البصرة!F166+[1]الأعتماد!F166+[1]السلام!F166</f>
        <v>0</v>
      </c>
    </row>
    <row r="167" spans="2:6" ht="17.45" hidden="1" customHeight="1" x14ac:dyDescent="0.2">
      <c r="B167" s="25" t="s">
        <v>186</v>
      </c>
      <c r="C167" s="85">
        <f>[1]متحد!C167+[1]تجاري!C167+[1]اسلامي!C167+[1]بغداد!C167+[1]استثمار!C167+[1]أهلي!C167+[1]دجلة!C167+[1]ائتمان!C167+[1]الأقليم!C167+[1]إيلاف!C167+[1]سومر!C167+[1]خليج!C167+[1]الجنوب!C167+[1]الأول!C167+[1]موصل!C167+[1]اشور!C167+[1]منصور!C167+[1]أربيل!C167+'[1]عبر العراق'!C167+[1]تنمية!C167+[1]القرطاس!C167+'[1]الزراعي التركي'!C167+[1]وقفلر!C167+[1]البركة!C167+'[1]ابو ظبي'!C167+[1]القابض!C167+[1]الثقة!C167+[1]نور!C167+[1]جيهان!C167+[1]الطيف!C167+[1]التعاون!C167+[1]العربية!C167+[1]امين!C167+[1]الدولي!C167+[1]العالم!C167+[1]زين!C167+[1]الاوسط!C167+'[1]اسيا العراق'!C167+[1]ستاندرد!C167+[1]بيبلوس!C167+[1]سيتي!C167+[1]الراجح!C167+[1]المشرق!C167+[1]فرنسيك!C167+[1]الأنصاري!C167+[1]المتوسط!C167+[1]ايتش!C167+[1]المعتمد!C167+[1]الوفاق!C167+[1]المستشار!C167+[1]الهدى!C167+[1]الوطني!C167+[1]كونتنتال!C167+[1]عودة!C167+[1]بارسيان!C167+[1]لبنان!C167+[1]مياب!C167+[1]ملي!C167+[1]بيروت!C167+[1]الاتحاد!C167+[1]اللبناني!C167+[1]العطاء!C167+[1]كوردستان!C167+[1]وركاء!C167+[1]بابل!C167+[1]البصرة!C167+[1]الأعتماد!C167+[1]السلام!C167</f>
        <v>0</v>
      </c>
      <c r="D167" s="66"/>
      <c r="E167" s="86"/>
      <c r="F167" s="69">
        <f>[1]متحد!F167+[1]تجاري!F167+[1]اسلامي!F167+[1]بغداد!F167+[1]استثمار!F167+[1]أهلي!F167+[1]دجلة!F167+[1]ائتمان!F167+[1]الأقليم!F167+[1]إيلاف!F167+[1]سومر!F167+[1]خليج!F167+[1]الجنوب!F167+[1]الأول!F167+[1]موصل!F167+[1]اشور!F167+[1]منصور!F167+[1]أربيل!F167+'[1]عبر العراق'!F167+[1]تنمية!F167+[1]القرطاس!F167+'[1]الزراعي التركي'!F167+[1]وقفلر!F167+[1]البركة!F167+'[1]ابو ظبي'!F167+[1]القابض!F167+[1]الثقة!F167+[1]نور!F167+[1]جيهان!F167+[1]الطيف!F167+[1]التعاون!F167+[1]العربية!F167+[1]امين!F167+[1]الدولي!F167+[1]العالم!F167+[1]زين!F167+[1]الاوسط!F167+'[1]اسيا العراق'!F167+[1]ستاندرد!F167+[1]بيبلوس!F167+[1]سيتي!F167+[1]الراجح!F167+[1]المشرق!F167+[1]فرنسيك!F167+[1]الأنصاري!F167+[1]المتوسط!F167+[1]ايتش!F167+[1]المعتمد!F167+[1]الوفاق!F167+[1]المستشار!F167+[1]الهدى!F167+[1]الوطني!F167+[1]كونتنتال!F167+[1]عودة!F167+[1]بارسيان!F167+[1]لبنان!F167+[1]مياب!F167+[1]ملي!F167+[1]بيروت!F167+[1]الاتحاد!F167+[1]اللبناني!F167+[1]العطاء!F167+[1]كوردستان!F167+[1]وركاء!F167+[1]بابل!F167+[1]البصرة!F167+[1]الأعتماد!F167+[1]السلام!F167</f>
        <v>0</v>
      </c>
    </row>
    <row r="168" spans="2:6" ht="17.45" hidden="1" customHeight="1" x14ac:dyDescent="0.2">
      <c r="B168" s="25" t="s">
        <v>187</v>
      </c>
      <c r="C168" s="85">
        <f>[1]متحد!C168+[1]تجاري!C168+[1]اسلامي!C168+[1]بغداد!C168+[1]استثمار!C168+[1]أهلي!C168+[1]دجلة!C168+[1]ائتمان!C168+[1]الأقليم!C168+[1]إيلاف!C168+[1]سومر!C168+[1]خليج!C168+[1]الجنوب!C168+[1]الأول!C168+[1]موصل!C168+[1]اشور!C168+[1]منصور!C168+[1]أربيل!C168+'[1]عبر العراق'!C168+[1]تنمية!C168+[1]القرطاس!C168+'[1]الزراعي التركي'!C168+[1]وقفلر!C168+[1]البركة!C168+'[1]ابو ظبي'!C168+[1]القابض!C168+[1]الثقة!C168+[1]نور!C168+[1]جيهان!C168+[1]الطيف!C168+[1]التعاون!C168+[1]العربية!C168+[1]امين!C168+[1]الدولي!C168+[1]العالم!C168+[1]زين!C168+[1]الاوسط!C168+'[1]اسيا العراق'!C168+[1]ستاندرد!C168+[1]بيبلوس!C168+[1]سيتي!C168+[1]الراجح!C168+[1]المشرق!C168+[1]فرنسيك!C168+[1]الأنصاري!C168+[1]المتوسط!C168+[1]ايتش!C168+[1]المعتمد!C168+[1]الوفاق!C168+[1]المستشار!C168+[1]الهدى!C168+[1]الوطني!C168+[1]كونتنتال!C168+[1]عودة!C168+[1]بارسيان!C168+[1]لبنان!C168+[1]مياب!C168+[1]ملي!C168+[1]بيروت!C168+[1]الاتحاد!C168+[1]اللبناني!C168+[1]العطاء!C168+[1]كوردستان!C168+[1]وركاء!C168+[1]بابل!C168+[1]البصرة!C168+[1]الأعتماد!C168+[1]السلام!C168</f>
        <v>0</v>
      </c>
      <c r="D168" s="66"/>
      <c r="E168" s="86"/>
      <c r="F168" s="69">
        <f>[1]متحد!F168+[1]تجاري!F168+[1]اسلامي!F168+[1]بغداد!F168+[1]استثمار!F168+[1]أهلي!F168+[1]دجلة!F168+[1]ائتمان!F168+[1]الأقليم!F168+[1]إيلاف!F168+[1]سومر!F168+[1]خليج!F168+[1]الجنوب!F168+[1]الأول!F168+[1]موصل!F168+[1]اشور!F168+[1]منصور!F168+[1]أربيل!F168+'[1]عبر العراق'!F168+[1]تنمية!F168+[1]القرطاس!F168+'[1]الزراعي التركي'!F168+[1]وقفلر!F168+[1]البركة!F168+'[1]ابو ظبي'!F168+[1]القابض!F168+[1]الثقة!F168+[1]نور!F168+[1]جيهان!F168+[1]الطيف!F168+[1]التعاون!F168+[1]العربية!F168+[1]امين!F168+[1]الدولي!F168+[1]العالم!F168+[1]زين!F168+[1]الاوسط!F168+'[1]اسيا العراق'!F168+[1]ستاندرد!F168+[1]بيبلوس!F168+[1]سيتي!F168+[1]الراجح!F168+[1]المشرق!F168+[1]فرنسيك!F168+[1]الأنصاري!F168+[1]المتوسط!F168+[1]ايتش!F168+[1]المعتمد!F168+[1]الوفاق!F168+[1]المستشار!F168+[1]الهدى!F168+[1]الوطني!F168+[1]كونتنتال!F168+[1]عودة!F168+[1]بارسيان!F168+[1]لبنان!F168+[1]مياب!F168+[1]ملي!F168+[1]بيروت!F168+[1]الاتحاد!F168+[1]اللبناني!F168+[1]العطاء!F168+[1]كوردستان!F168+[1]وركاء!F168+[1]بابل!F168+[1]البصرة!F168+[1]الأعتماد!F168+[1]السلام!F168</f>
        <v>0</v>
      </c>
    </row>
    <row r="169" spans="2:6" ht="17.45" hidden="1" customHeight="1" x14ac:dyDescent="0.2">
      <c r="B169" s="25" t="s">
        <v>188</v>
      </c>
      <c r="C169" s="85">
        <f>[1]متحد!C169+[1]تجاري!C169+[1]اسلامي!C169+[1]بغداد!C169+[1]استثمار!C169+[1]أهلي!C169+[1]دجلة!C169+[1]ائتمان!C169+[1]الأقليم!C169+[1]إيلاف!C169+[1]سومر!C169+[1]خليج!C169+[1]الجنوب!C169+[1]الأول!C169+[1]موصل!C169+[1]اشور!C169+[1]منصور!C169+[1]أربيل!C169+'[1]عبر العراق'!C169+[1]تنمية!C169+[1]القرطاس!C169+'[1]الزراعي التركي'!C169+[1]وقفلر!C169+[1]البركة!C169+'[1]ابو ظبي'!C169+[1]القابض!C169+[1]الثقة!C169+[1]نور!C169+[1]جيهان!C169+[1]الطيف!C169+[1]التعاون!C169+[1]العربية!C169+[1]امين!C169+[1]الدولي!C169+[1]العالم!C169+[1]زين!C169+[1]الاوسط!C169+'[1]اسيا العراق'!C169+[1]ستاندرد!C169+[1]بيبلوس!C169+[1]سيتي!C169+[1]الراجح!C169+[1]المشرق!C169+[1]فرنسيك!C169+[1]الأنصاري!C169+[1]المتوسط!C169+[1]ايتش!C169+[1]المعتمد!C169+[1]الوفاق!C169+[1]المستشار!C169+[1]الهدى!C169+[1]الوطني!C169+[1]كونتنتال!C169+[1]عودة!C169+[1]بارسيان!C169+[1]لبنان!C169+[1]مياب!C169+[1]ملي!C169+[1]بيروت!C169+[1]الاتحاد!C169+[1]اللبناني!C169+[1]العطاء!C169+[1]كوردستان!C169+[1]وركاء!C169+[1]بابل!C169+[1]البصرة!C169+[1]الأعتماد!C169+[1]السلام!C169</f>
        <v>0</v>
      </c>
      <c r="D169" s="66"/>
      <c r="E169" s="86"/>
      <c r="F169" s="69">
        <f>[1]متحد!F169+[1]تجاري!F169+[1]اسلامي!F169+[1]بغداد!F169+[1]استثمار!F169+[1]أهلي!F169+[1]دجلة!F169+[1]ائتمان!F169+[1]الأقليم!F169+[1]إيلاف!F169+[1]سومر!F169+[1]خليج!F169+[1]الجنوب!F169+[1]الأول!F169+[1]موصل!F169+[1]اشور!F169+[1]منصور!F169+[1]أربيل!F169+'[1]عبر العراق'!F169+[1]تنمية!F169+[1]القرطاس!F169+'[1]الزراعي التركي'!F169+[1]وقفلر!F169+[1]البركة!F169+'[1]ابو ظبي'!F169+[1]القابض!F169+[1]الثقة!F169+[1]نور!F169+[1]جيهان!F169+[1]الطيف!F169+[1]التعاون!F169+[1]العربية!F169+[1]امين!F169+[1]الدولي!F169+[1]العالم!F169+[1]زين!F169+[1]الاوسط!F169+'[1]اسيا العراق'!F169+[1]ستاندرد!F169+[1]بيبلوس!F169+[1]سيتي!F169+[1]الراجح!F169+[1]المشرق!F169+[1]فرنسيك!F169+[1]الأنصاري!F169+[1]المتوسط!F169+[1]ايتش!F169+[1]المعتمد!F169+[1]الوفاق!F169+[1]المستشار!F169+[1]الهدى!F169+[1]الوطني!F169+[1]كونتنتال!F169+[1]عودة!F169+[1]بارسيان!F169+[1]لبنان!F169+[1]مياب!F169+[1]ملي!F169+[1]بيروت!F169+[1]الاتحاد!F169+[1]اللبناني!F169+[1]العطاء!F169+[1]كوردستان!F169+[1]وركاء!F169+[1]بابل!F169+[1]البصرة!F169+[1]الأعتماد!F169+[1]السلام!F169</f>
        <v>0</v>
      </c>
    </row>
    <row r="170" spans="2:6" ht="17.45" hidden="1" customHeight="1" x14ac:dyDescent="0.2">
      <c r="B170" s="25" t="s">
        <v>189</v>
      </c>
      <c r="C170" s="85">
        <f>[1]متحد!C170+[1]تجاري!C170+[1]اسلامي!C170+[1]بغداد!C170+[1]استثمار!C170+[1]أهلي!C170+[1]دجلة!C170+[1]ائتمان!C170+[1]الأقليم!C170+[1]إيلاف!C170+[1]سومر!C170+[1]خليج!C170+[1]الجنوب!C170+[1]الأول!C170+[1]موصل!C170+[1]اشور!C170+[1]منصور!C170+[1]أربيل!C170+'[1]عبر العراق'!C170+[1]تنمية!C170+[1]القرطاس!C170+'[1]الزراعي التركي'!C170+[1]وقفلر!C170+[1]البركة!C170+'[1]ابو ظبي'!C170+[1]القابض!C170+[1]الثقة!C170+[1]نور!C170+[1]جيهان!C170+[1]الطيف!C170+[1]التعاون!C170+[1]العربية!C170+[1]امين!C170+[1]الدولي!C170+[1]العالم!C170+[1]زين!C170+[1]الاوسط!C170+'[1]اسيا العراق'!C170+[1]ستاندرد!C170+[1]بيبلوس!C170+[1]سيتي!C170+[1]الراجح!C170+[1]المشرق!C170+[1]فرنسيك!C170+[1]الأنصاري!C170+[1]المتوسط!C170+[1]ايتش!C170+[1]المعتمد!C170+[1]الوفاق!C170+[1]المستشار!C170+[1]الهدى!C170+[1]الوطني!C170+[1]كونتنتال!C170+[1]عودة!C170+[1]بارسيان!C170+[1]لبنان!C170+[1]مياب!C170+[1]ملي!C170+[1]بيروت!C170+[1]الاتحاد!C170+[1]اللبناني!C170+[1]العطاء!C170+[1]كوردستان!C170+[1]وركاء!C170+[1]بابل!C170+[1]البصرة!C170+[1]الأعتماد!C170+[1]السلام!C170</f>
        <v>0</v>
      </c>
      <c r="D170" s="66"/>
      <c r="E170" s="86"/>
      <c r="F170" s="69">
        <f>[1]متحد!F170+[1]تجاري!F170+[1]اسلامي!F170+[1]بغداد!F170+[1]استثمار!F170+[1]أهلي!F170+[1]دجلة!F170+[1]ائتمان!F170+[1]الأقليم!F170+[1]إيلاف!F170+[1]سومر!F170+[1]خليج!F170+[1]الجنوب!F170+[1]الأول!F170+[1]موصل!F170+[1]اشور!F170+[1]منصور!F170+[1]أربيل!F170+'[1]عبر العراق'!F170+[1]تنمية!F170+[1]القرطاس!F170+'[1]الزراعي التركي'!F170+[1]وقفلر!F170+[1]البركة!F170+'[1]ابو ظبي'!F170+[1]القابض!F170+[1]الثقة!F170+[1]نور!F170+[1]جيهان!F170+[1]الطيف!F170+[1]التعاون!F170+[1]العربية!F170+[1]امين!F170+[1]الدولي!F170+[1]العالم!F170+[1]زين!F170+[1]الاوسط!F170+'[1]اسيا العراق'!F170+[1]ستاندرد!F170+[1]بيبلوس!F170+[1]سيتي!F170+[1]الراجح!F170+[1]المشرق!F170+[1]فرنسيك!F170+[1]الأنصاري!F170+[1]المتوسط!F170+[1]ايتش!F170+[1]المعتمد!F170+[1]الوفاق!F170+[1]المستشار!F170+[1]الهدى!F170+[1]الوطني!F170+[1]كونتنتال!F170+[1]عودة!F170+[1]بارسيان!F170+[1]لبنان!F170+[1]مياب!F170+[1]ملي!F170+[1]بيروت!F170+[1]الاتحاد!F170+[1]اللبناني!F170+[1]العطاء!F170+[1]كوردستان!F170+[1]وركاء!F170+[1]بابل!F170+[1]البصرة!F170+[1]الأعتماد!F170+[1]السلام!F170</f>
        <v>0</v>
      </c>
    </row>
    <row r="171" spans="2:6" ht="17.45" hidden="1" customHeight="1" x14ac:dyDescent="0.2">
      <c r="B171" s="25" t="s">
        <v>190</v>
      </c>
      <c r="C171" s="85">
        <f>[1]متحد!C171+[1]تجاري!C171+[1]اسلامي!C171+[1]بغداد!C171+[1]استثمار!C171+[1]أهلي!C171+[1]دجلة!C171+[1]ائتمان!C171+[1]الأقليم!C171+[1]إيلاف!C171+[1]سومر!C171+[1]خليج!C171+[1]الجنوب!C171+[1]الأول!C171+[1]موصل!C171+[1]اشور!C171+[1]منصور!C171+[1]أربيل!C171+'[1]عبر العراق'!C171+[1]تنمية!C171+[1]القرطاس!C171+'[1]الزراعي التركي'!C171+[1]وقفلر!C171+[1]البركة!C171+'[1]ابو ظبي'!C171+[1]القابض!C171+[1]الثقة!C171+[1]نور!C171+[1]جيهان!C171+[1]الطيف!C171+[1]التعاون!C171+[1]العربية!C171+[1]امين!C171+[1]الدولي!C171+[1]العالم!C171+[1]زين!C171+[1]الاوسط!C171+'[1]اسيا العراق'!C171+[1]ستاندرد!C171+[1]بيبلوس!C171+[1]سيتي!C171+[1]الراجح!C171+[1]المشرق!C171+[1]فرنسيك!C171+[1]الأنصاري!C171+[1]المتوسط!C171+[1]ايتش!C171+[1]المعتمد!C171+[1]الوفاق!C171+[1]المستشار!C171+[1]الهدى!C171+[1]الوطني!C171+[1]كونتنتال!C171+[1]عودة!C171+[1]بارسيان!C171+[1]لبنان!C171+[1]مياب!C171+[1]ملي!C171+[1]بيروت!C171+[1]الاتحاد!C171+[1]اللبناني!C171+[1]العطاء!C171+[1]كوردستان!C171+[1]وركاء!C171+[1]بابل!C171+[1]البصرة!C171+[1]الأعتماد!C171+[1]السلام!C171</f>
        <v>4441231</v>
      </c>
      <c r="D171" s="66"/>
      <c r="E171" s="86"/>
      <c r="F171" s="69">
        <f>[1]متحد!F171+[1]تجاري!F171+[1]اسلامي!F171+[1]بغداد!F171+[1]استثمار!F171+[1]أهلي!F171+[1]دجلة!F171+[1]ائتمان!F171+[1]الأقليم!F171+[1]إيلاف!F171+[1]سومر!F171+[1]خليج!F171+[1]الجنوب!F171+[1]الأول!F171+[1]موصل!F171+[1]اشور!F171+[1]منصور!F171+[1]أربيل!F171+'[1]عبر العراق'!F171+[1]تنمية!F171+[1]القرطاس!F171+'[1]الزراعي التركي'!F171+[1]وقفلر!F171+[1]البركة!F171+'[1]ابو ظبي'!F171+[1]القابض!F171+[1]الثقة!F171+[1]نور!F171+[1]جيهان!F171+[1]الطيف!F171+[1]التعاون!F171+[1]العربية!F171+[1]امين!F171+[1]الدولي!F171+[1]العالم!F171+[1]زين!F171+[1]الاوسط!F171+'[1]اسيا العراق'!F171+[1]ستاندرد!F171+[1]بيبلوس!F171+[1]سيتي!F171+[1]الراجح!F171+[1]المشرق!F171+[1]فرنسيك!F171+[1]الأنصاري!F171+[1]المتوسط!F171+[1]ايتش!F171+[1]المعتمد!F171+[1]الوفاق!F171+[1]المستشار!F171+[1]الهدى!F171+[1]الوطني!F171+[1]كونتنتال!F171+[1]عودة!F171+[1]بارسيان!F171+[1]لبنان!F171+[1]مياب!F171+[1]ملي!F171+[1]بيروت!F171+[1]الاتحاد!F171+[1]اللبناني!F171+[1]العطاء!F171+[1]كوردستان!F171+[1]وركاء!F171+[1]بابل!F171+[1]البصرة!F171+[1]الأعتماد!F171+[1]السلام!F171</f>
        <v>0</v>
      </c>
    </row>
    <row r="172" spans="2:6" ht="17.45" hidden="1" customHeight="1" x14ac:dyDescent="0.2">
      <c r="B172" s="25" t="s">
        <v>191</v>
      </c>
      <c r="C172" s="85">
        <f>[1]متحد!C172+[1]تجاري!C172+[1]اسلامي!C172+[1]بغداد!C172+[1]استثمار!C172+[1]أهلي!C172+[1]دجلة!C172+[1]ائتمان!C172+[1]الأقليم!C172+[1]إيلاف!C172+[1]سومر!C172+[1]خليج!C172+[1]الجنوب!C172+[1]الأول!C172+[1]موصل!C172+[1]اشور!C172+[1]منصور!C172+[1]أربيل!C172+'[1]عبر العراق'!C172+[1]تنمية!C172+[1]القرطاس!C172+'[1]الزراعي التركي'!C172+[1]وقفلر!C172+[1]البركة!C172+'[1]ابو ظبي'!C172+[1]القابض!C172+[1]الثقة!C172+[1]نور!C172+[1]جيهان!C172+[1]الطيف!C172+[1]التعاون!C172+[1]العربية!C172+[1]امين!C172+[1]الدولي!C172+[1]العالم!C172+[1]زين!C172+[1]الاوسط!C172+'[1]اسيا العراق'!C172+[1]ستاندرد!C172+[1]بيبلوس!C172+[1]سيتي!C172+[1]الراجح!C172+[1]المشرق!C172+[1]فرنسيك!C172+[1]الأنصاري!C172+[1]المتوسط!C172+[1]ايتش!C172+[1]المعتمد!C172+[1]الوفاق!C172+[1]المستشار!C172+[1]الهدى!C172+[1]الوطني!C172+[1]كونتنتال!C172+[1]عودة!C172+[1]بارسيان!C172+[1]لبنان!C172+[1]مياب!C172+[1]ملي!C172+[1]بيروت!C172+[1]الاتحاد!C172+[1]اللبناني!C172+[1]العطاء!C172+[1]كوردستان!C172+[1]وركاء!C172+[1]بابل!C172+[1]البصرة!C172+[1]الأعتماد!C172+[1]السلام!C172</f>
        <v>0</v>
      </c>
      <c r="D172" s="66"/>
      <c r="E172" s="86"/>
      <c r="F172" s="69">
        <f>[1]متحد!F172+[1]تجاري!F172+[1]اسلامي!F172+[1]بغداد!F172+[1]استثمار!F172+[1]أهلي!F172+[1]دجلة!F172+[1]ائتمان!F172+[1]الأقليم!F172+[1]إيلاف!F172+[1]سومر!F172+[1]خليج!F172+[1]الجنوب!F172+[1]الأول!F172+[1]موصل!F172+[1]اشور!F172+[1]منصور!F172+[1]أربيل!F172+'[1]عبر العراق'!F172+[1]تنمية!F172+[1]القرطاس!F172+'[1]الزراعي التركي'!F172+[1]وقفلر!F172+[1]البركة!F172+'[1]ابو ظبي'!F172+[1]القابض!F172+[1]الثقة!F172+[1]نور!F172+[1]جيهان!F172+[1]الطيف!F172+[1]التعاون!F172+[1]العربية!F172+[1]امين!F172+[1]الدولي!F172+[1]العالم!F172+[1]زين!F172+[1]الاوسط!F172+'[1]اسيا العراق'!F172+[1]ستاندرد!F172+[1]بيبلوس!F172+[1]سيتي!F172+[1]الراجح!F172+[1]المشرق!F172+[1]فرنسيك!F172+[1]الأنصاري!F172+[1]المتوسط!F172+[1]ايتش!F172+[1]المعتمد!F172+[1]الوفاق!F172+[1]المستشار!F172+[1]الهدى!F172+[1]الوطني!F172+[1]كونتنتال!F172+[1]عودة!F172+[1]بارسيان!F172+[1]لبنان!F172+[1]مياب!F172+[1]ملي!F172+[1]بيروت!F172+[1]الاتحاد!F172+[1]اللبناني!F172+[1]العطاء!F172+[1]كوردستان!F172+[1]وركاء!F172+[1]بابل!F172+[1]البصرة!F172+[1]الأعتماد!F172+[1]السلام!F172</f>
        <v>0</v>
      </c>
    </row>
    <row r="173" spans="2:6" ht="17.45" hidden="1" customHeight="1" x14ac:dyDescent="0.2">
      <c r="B173" s="25" t="s">
        <v>192</v>
      </c>
      <c r="C173" s="85">
        <f>[1]متحد!C173+[1]تجاري!C173+[1]اسلامي!C173+[1]بغداد!C173+[1]استثمار!C173+[1]أهلي!C173+[1]دجلة!C173+[1]ائتمان!C173+[1]الأقليم!C173+[1]إيلاف!C173+[1]سومر!C173+[1]خليج!C173+[1]الجنوب!C173+[1]الأول!C173+[1]موصل!C173+[1]اشور!C173+[1]منصور!C173+[1]أربيل!C173+'[1]عبر العراق'!C173+[1]تنمية!C173+[1]القرطاس!C173+'[1]الزراعي التركي'!C173+[1]وقفلر!C173+[1]البركة!C173+'[1]ابو ظبي'!C173+[1]القابض!C173+[1]الثقة!C173+[1]نور!C173+[1]جيهان!C173+[1]الطيف!C173+[1]التعاون!C173+[1]العربية!C173+[1]امين!C173+[1]الدولي!C173+[1]العالم!C173+[1]زين!C173+[1]الاوسط!C173+'[1]اسيا العراق'!C173+[1]ستاندرد!C173+[1]بيبلوس!C173+[1]سيتي!C173+[1]الراجح!C173+[1]المشرق!C173+[1]فرنسيك!C173+[1]الأنصاري!C173+[1]المتوسط!C173+[1]ايتش!C173+[1]المعتمد!C173+[1]الوفاق!C173+[1]المستشار!C173+[1]الهدى!C173+[1]الوطني!C173+[1]كونتنتال!C173+[1]عودة!C173+[1]بارسيان!C173+[1]لبنان!C173+[1]مياب!C173+[1]ملي!C173+[1]بيروت!C173+[1]الاتحاد!C173+[1]اللبناني!C173+[1]العطاء!C173+[1]كوردستان!C173+[1]وركاء!C173+[1]بابل!C173+[1]البصرة!C173+[1]الأعتماد!C173+[1]السلام!C173</f>
        <v>0</v>
      </c>
      <c r="D173" s="66"/>
      <c r="E173" s="86"/>
      <c r="F173" s="69">
        <f>[1]متحد!F173+[1]تجاري!F173+[1]اسلامي!F173+[1]بغداد!F173+[1]استثمار!F173+[1]أهلي!F173+[1]دجلة!F173+[1]ائتمان!F173+[1]الأقليم!F173+[1]إيلاف!F173+[1]سومر!F173+[1]خليج!F173+[1]الجنوب!F173+[1]الأول!F173+[1]موصل!F173+[1]اشور!F173+[1]منصور!F173+[1]أربيل!F173+'[1]عبر العراق'!F173+[1]تنمية!F173+[1]القرطاس!F173+'[1]الزراعي التركي'!F173+[1]وقفلر!F173+[1]البركة!F173+'[1]ابو ظبي'!F173+[1]القابض!F173+[1]الثقة!F173+[1]نور!F173+[1]جيهان!F173+[1]الطيف!F173+[1]التعاون!F173+[1]العربية!F173+[1]امين!F173+[1]الدولي!F173+[1]العالم!F173+[1]زين!F173+[1]الاوسط!F173+'[1]اسيا العراق'!F173+[1]ستاندرد!F173+[1]بيبلوس!F173+[1]سيتي!F173+[1]الراجح!F173+[1]المشرق!F173+[1]فرنسيك!F173+[1]الأنصاري!F173+[1]المتوسط!F173+[1]ايتش!F173+[1]المعتمد!F173+[1]الوفاق!F173+[1]المستشار!F173+[1]الهدى!F173+[1]الوطني!F173+[1]كونتنتال!F173+[1]عودة!F173+[1]بارسيان!F173+[1]لبنان!F173+[1]مياب!F173+[1]ملي!F173+[1]بيروت!F173+[1]الاتحاد!F173+[1]اللبناني!F173+[1]العطاء!F173+[1]كوردستان!F173+[1]وركاء!F173+[1]بابل!F173+[1]البصرة!F173+[1]الأعتماد!F173+[1]السلام!F173</f>
        <v>0</v>
      </c>
    </row>
    <row r="174" spans="2:6" ht="17.45" hidden="1" customHeight="1" x14ac:dyDescent="0.2">
      <c r="B174" s="25" t="s">
        <v>193</v>
      </c>
      <c r="C174" s="85">
        <f>[1]متحد!C174+[1]تجاري!C174+[1]اسلامي!C174+[1]بغداد!C174+[1]استثمار!C174+[1]أهلي!C174+[1]دجلة!C174+[1]ائتمان!C174+[1]الأقليم!C174+[1]إيلاف!C174+[1]سومر!C174+[1]خليج!C174+[1]الجنوب!C174+[1]الأول!C174+[1]موصل!C174+[1]اشور!C174+[1]منصور!C174+[1]أربيل!C174+'[1]عبر العراق'!C174+[1]تنمية!C174+[1]القرطاس!C174+'[1]الزراعي التركي'!C174+[1]وقفلر!C174+[1]البركة!C174+'[1]ابو ظبي'!C174+[1]القابض!C174+[1]الثقة!C174+[1]نور!C174+[1]جيهان!C174+[1]الطيف!C174+[1]التعاون!C174+[1]العربية!C174+[1]امين!C174+[1]الدولي!C174+[1]العالم!C174+[1]زين!C174+[1]الاوسط!C174+'[1]اسيا العراق'!C174+[1]ستاندرد!C174+[1]بيبلوس!C174+[1]سيتي!C174+[1]الراجح!C174+[1]المشرق!C174+[1]فرنسيك!C174+[1]الأنصاري!C174+[1]المتوسط!C174+[1]ايتش!C174+[1]المعتمد!C174+[1]الوفاق!C174+[1]المستشار!C174+[1]الهدى!C174+[1]الوطني!C174+[1]كونتنتال!C174+[1]عودة!C174+[1]بارسيان!C174+[1]لبنان!C174+[1]مياب!C174+[1]ملي!C174+[1]بيروت!C174+[1]الاتحاد!C174+[1]اللبناني!C174+[1]العطاء!C174+[1]كوردستان!C174+[1]وركاء!C174+[1]بابل!C174+[1]البصرة!C174+[1]الأعتماد!C174+[1]السلام!C174</f>
        <v>0</v>
      </c>
      <c r="D174" s="66"/>
      <c r="E174" s="86"/>
      <c r="F174" s="69">
        <f>[1]متحد!F174+[1]تجاري!F174+[1]اسلامي!F174+[1]بغداد!F174+[1]استثمار!F174+[1]أهلي!F174+[1]دجلة!F174+[1]ائتمان!F174+[1]الأقليم!F174+[1]إيلاف!F174+[1]سومر!F174+[1]خليج!F174+[1]الجنوب!F174+[1]الأول!F174+[1]موصل!F174+[1]اشور!F174+[1]منصور!F174+[1]أربيل!F174+'[1]عبر العراق'!F174+[1]تنمية!F174+[1]القرطاس!F174+'[1]الزراعي التركي'!F174+[1]وقفلر!F174+[1]البركة!F174+'[1]ابو ظبي'!F174+[1]القابض!F174+[1]الثقة!F174+[1]نور!F174+[1]جيهان!F174+[1]الطيف!F174+[1]التعاون!F174+[1]العربية!F174+[1]امين!F174+[1]الدولي!F174+[1]العالم!F174+[1]زين!F174+[1]الاوسط!F174+'[1]اسيا العراق'!F174+[1]ستاندرد!F174+[1]بيبلوس!F174+[1]سيتي!F174+[1]الراجح!F174+[1]المشرق!F174+[1]فرنسيك!F174+[1]الأنصاري!F174+[1]المتوسط!F174+[1]ايتش!F174+[1]المعتمد!F174+[1]الوفاق!F174+[1]المستشار!F174+[1]الهدى!F174+[1]الوطني!F174+[1]كونتنتال!F174+[1]عودة!F174+[1]بارسيان!F174+[1]لبنان!F174+[1]مياب!F174+[1]ملي!F174+[1]بيروت!F174+[1]الاتحاد!F174+[1]اللبناني!F174+[1]العطاء!F174+[1]كوردستان!F174+[1]وركاء!F174+[1]بابل!F174+[1]البصرة!F174+[1]الأعتماد!F174+[1]السلام!F174</f>
        <v>0</v>
      </c>
    </row>
    <row r="175" spans="2:6" ht="17.45" hidden="1" customHeight="1" x14ac:dyDescent="0.2">
      <c r="B175" s="25" t="s">
        <v>194</v>
      </c>
      <c r="C175" s="85">
        <f>[1]متحد!C175+[1]تجاري!C175+[1]اسلامي!C175+[1]بغداد!C175+[1]استثمار!C175+[1]أهلي!C175+[1]دجلة!C175+[1]ائتمان!C175+[1]الأقليم!C175+[1]إيلاف!C175+[1]سومر!C175+[1]خليج!C175+[1]الجنوب!C175+[1]الأول!C175+[1]موصل!C175+[1]اشور!C175+[1]منصور!C175+[1]أربيل!C175+'[1]عبر العراق'!C175+[1]تنمية!C175+[1]القرطاس!C175+'[1]الزراعي التركي'!C175+[1]وقفلر!C175+[1]البركة!C175+'[1]ابو ظبي'!C175+[1]القابض!C175+[1]الثقة!C175+[1]نور!C175+[1]جيهان!C175+[1]الطيف!C175+[1]التعاون!C175+[1]العربية!C175+[1]امين!C175+[1]الدولي!C175+[1]العالم!C175+[1]زين!C175+[1]الاوسط!C175+'[1]اسيا العراق'!C175+[1]ستاندرد!C175+[1]بيبلوس!C175+[1]سيتي!C175+[1]الراجح!C175+[1]المشرق!C175+[1]فرنسيك!C175+[1]الأنصاري!C175+[1]المتوسط!C175+[1]ايتش!C175+[1]المعتمد!C175+[1]الوفاق!C175+[1]المستشار!C175+[1]الهدى!C175+[1]الوطني!C175+[1]كونتنتال!C175+[1]عودة!C175+[1]بارسيان!C175+[1]لبنان!C175+[1]مياب!C175+[1]ملي!C175+[1]بيروت!C175+[1]الاتحاد!C175+[1]اللبناني!C175+[1]العطاء!C175+[1]كوردستان!C175+[1]وركاء!C175+[1]بابل!C175+[1]البصرة!C175+[1]الأعتماد!C175+[1]السلام!C175</f>
        <v>0</v>
      </c>
      <c r="D175" s="66"/>
      <c r="E175" s="86"/>
      <c r="F175" s="69">
        <f>[1]متحد!F175+[1]تجاري!F175+[1]اسلامي!F175+[1]بغداد!F175+[1]استثمار!F175+[1]أهلي!F175+[1]دجلة!F175+[1]ائتمان!F175+[1]الأقليم!F175+[1]إيلاف!F175+[1]سومر!F175+[1]خليج!F175+[1]الجنوب!F175+[1]الأول!F175+[1]موصل!F175+[1]اشور!F175+[1]منصور!F175+[1]أربيل!F175+'[1]عبر العراق'!F175+[1]تنمية!F175+[1]القرطاس!F175+'[1]الزراعي التركي'!F175+[1]وقفلر!F175+[1]البركة!F175+'[1]ابو ظبي'!F175+[1]القابض!F175+[1]الثقة!F175+[1]نور!F175+[1]جيهان!F175+[1]الطيف!F175+[1]التعاون!F175+[1]العربية!F175+[1]امين!F175+[1]الدولي!F175+[1]العالم!F175+[1]زين!F175+[1]الاوسط!F175+'[1]اسيا العراق'!F175+[1]ستاندرد!F175+[1]بيبلوس!F175+[1]سيتي!F175+[1]الراجح!F175+[1]المشرق!F175+[1]فرنسيك!F175+[1]الأنصاري!F175+[1]المتوسط!F175+[1]ايتش!F175+[1]المعتمد!F175+[1]الوفاق!F175+[1]المستشار!F175+[1]الهدى!F175+[1]الوطني!F175+[1]كونتنتال!F175+[1]عودة!F175+[1]بارسيان!F175+[1]لبنان!F175+[1]مياب!F175+[1]ملي!F175+[1]بيروت!F175+[1]الاتحاد!F175+[1]اللبناني!F175+[1]العطاء!F175+[1]كوردستان!F175+[1]وركاء!F175+[1]بابل!F175+[1]البصرة!F175+[1]الأعتماد!F175+[1]السلام!F175</f>
        <v>0</v>
      </c>
    </row>
    <row r="176" spans="2:6" ht="17.45" hidden="1" customHeight="1" x14ac:dyDescent="0.2">
      <c r="B176" s="25" t="s">
        <v>195</v>
      </c>
      <c r="C176" s="85">
        <f>[1]متحد!C176+[1]تجاري!C176+[1]اسلامي!C176+[1]بغداد!C176+[1]استثمار!C176+[1]أهلي!C176+[1]دجلة!C176+[1]ائتمان!C176+[1]الأقليم!C176+[1]إيلاف!C176+[1]سومر!C176+[1]خليج!C176+[1]الجنوب!C176+[1]الأول!C176+[1]موصل!C176+[1]اشور!C176+[1]منصور!C176+[1]أربيل!C176+'[1]عبر العراق'!C176+[1]تنمية!C176+[1]القرطاس!C176+'[1]الزراعي التركي'!C176+[1]وقفلر!C176+[1]البركة!C176+'[1]ابو ظبي'!C176+[1]القابض!C176+[1]الثقة!C176+[1]نور!C176+[1]جيهان!C176+[1]الطيف!C176+[1]التعاون!C176+[1]العربية!C176+[1]امين!C176+[1]الدولي!C176+[1]العالم!C176+[1]زين!C176+[1]الاوسط!C176+'[1]اسيا العراق'!C176+[1]ستاندرد!C176+[1]بيبلوس!C176+[1]سيتي!C176+[1]الراجح!C176+[1]المشرق!C176+[1]فرنسيك!C176+[1]الأنصاري!C176+[1]المتوسط!C176+[1]ايتش!C176+[1]المعتمد!C176+[1]الوفاق!C176+[1]المستشار!C176+[1]الهدى!C176+[1]الوطني!C176+[1]كونتنتال!C176+[1]عودة!C176+[1]بارسيان!C176+[1]لبنان!C176+[1]مياب!C176+[1]ملي!C176+[1]بيروت!C176+[1]الاتحاد!C176+[1]اللبناني!C176+[1]العطاء!C176+[1]كوردستان!C176+[1]وركاء!C176+[1]بابل!C176+[1]البصرة!C176+[1]الأعتماد!C176+[1]السلام!C176</f>
        <v>0</v>
      </c>
      <c r="D176" s="66"/>
      <c r="E176" s="86"/>
      <c r="F176" s="69">
        <f>[1]متحد!F176+[1]تجاري!F176+[1]اسلامي!F176+[1]بغداد!F176+[1]استثمار!F176+[1]أهلي!F176+[1]دجلة!F176+[1]ائتمان!F176+[1]الأقليم!F176+[1]إيلاف!F176+[1]سومر!F176+[1]خليج!F176+[1]الجنوب!F176+[1]الأول!F176+[1]موصل!F176+[1]اشور!F176+[1]منصور!F176+[1]أربيل!F176+'[1]عبر العراق'!F176+[1]تنمية!F176+[1]القرطاس!F176+'[1]الزراعي التركي'!F176+[1]وقفلر!F176+[1]البركة!F176+'[1]ابو ظبي'!F176+[1]القابض!F176+[1]الثقة!F176+[1]نور!F176+[1]جيهان!F176+[1]الطيف!F176+[1]التعاون!F176+[1]العربية!F176+[1]امين!F176+[1]الدولي!F176+[1]العالم!F176+[1]زين!F176+[1]الاوسط!F176+'[1]اسيا العراق'!F176+[1]ستاندرد!F176+[1]بيبلوس!F176+[1]سيتي!F176+[1]الراجح!F176+[1]المشرق!F176+[1]فرنسيك!F176+[1]الأنصاري!F176+[1]المتوسط!F176+[1]ايتش!F176+[1]المعتمد!F176+[1]الوفاق!F176+[1]المستشار!F176+[1]الهدى!F176+[1]الوطني!F176+[1]كونتنتال!F176+[1]عودة!F176+[1]بارسيان!F176+[1]لبنان!F176+[1]مياب!F176+[1]ملي!F176+[1]بيروت!F176+[1]الاتحاد!F176+[1]اللبناني!F176+[1]العطاء!F176+[1]كوردستان!F176+[1]وركاء!F176+[1]بابل!F176+[1]البصرة!F176+[1]الأعتماد!F176+[1]السلام!F176</f>
        <v>0</v>
      </c>
    </row>
    <row r="177" spans="2:6" ht="17.45" hidden="1" customHeight="1" x14ac:dyDescent="0.2">
      <c r="B177" s="25" t="s">
        <v>196</v>
      </c>
      <c r="C177" s="85">
        <f>[1]متحد!C177+[1]تجاري!C177+[1]اسلامي!C177+[1]بغداد!C177+[1]استثمار!C177+[1]أهلي!C177+[1]دجلة!C177+[1]ائتمان!C177+[1]الأقليم!C177+[1]إيلاف!C177+[1]سومر!C177+[1]خليج!C177+[1]الجنوب!C177+[1]الأول!C177+[1]موصل!C177+[1]اشور!C177+[1]منصور!C177+[1]أربيل!C177+'[1]عبر العراق'!C177+[1]تنمية!C177+[1]القرطاس!C177+'[1]الزراعي التركي'!C177+[1]وقفلر!C177+[1]البركة!C177+'[1]ابو ظبي'!C177+[1]القابض!C177+[1]الثقة!C177+[1]نور!C177+[1]جيهان!C177+[1]الطيف!C177+[1]التعاون!C177+[1]العربية!C177+[1]امين!C177+[1]الدولي!C177+[1]العالم!C177+[1]زين!C177+[1]الاوسط!C177+'[1]اسيا العراق'!C177+[1]ستاندرد!C177+[1]بيبلوس!C177+[1]سيتي!C177+[1]الراجح!C177+[1]المشرق!C177+[1]فرنسيك!C177+[1]الأنصاري!C177+[1]المتوسط!C177+[1]ايتش!C177+[1]المعتمد!C177+[1]الوفاق!C177+[1]المستشار!C177+[1]الهدى!C177+[1]الوطني!C177+[1]كونتنتال!C177+[1]عودة!C177+[1]بارسيان!C177+[1]لبنان!C177+[1]مياب!C177+[1]ملي!C177+[1]بيروت!C177+[1]الاتحاد!C177+[1]اللبناني!C177+[1]العطاء!C177+[1]كوردستان!C177+[1]وركاء!C177+[1]بابل!C177+[1]البصرة!C177+[1]الأعتماد!C177+[1]السلام!C177</f>
        <v>0</v>
      </c>
      <c r="D177" s="66"/>
      <c r="E177" s="86"/>
      <c r="F177" s="69">
        <f>[1]متحد!F177+[1]تجاري!F177+[1]اسلامي!F177+[1]بغداد!F177+[1]استثمار!F177+[1]أهلي!F177+[1]دجلة!F177+[1]ائتمان!F177+[1]الأقليم!F177+[1]إيلاف!F177+[1]سومر!F177+[1]خليج!F177+[1]الجنوب!F177+[1]الأول!F177+[1]موصل!F177+[1]اشور!F177+[1]منصور!F177+[1]أربيل!F177+'[1]عبر العراق'!F177+[1]تنمية!F177+[1]القرطاس!F177+'[1]الزراعي التركي'!F177+[1]وقفلر!F177+[1]البركة!F177+'[1]ابو ظبي'!F177+[1]القابض!F177+[1]الثقة!F177+[1]نور!F177+[1]جيهان!F177+[1]الطيف!F177+[1]التعاون!F177+[1]العربية!F177+[1]امين!F177+[1]الدولي!F177+[1]العالم!F177+[1]زين!F177+[1]الاوسط!F177+'[1]اسيا العراق'!F177+[1]ستاندرد!F177+[1]بيبلوس!F177+[1]سيتي!F177+[1]الراجح!F177+[1]المشرق!F177+[1]فرنسيك!F177+[1]الأنصاري!F177+[1]المتوسط!F177+[1]ايتش!F177+[1]المعتمد!F177+[1]الوفاق!F177+[1]المستشار!F177+[1]الهدى!F177+[1]الوطني!F177+[1]كونتنتال!F177+[1]عودة!F177+[1]بارسيان!F177+[1]لبنان!F177+[1]مياب!F177+[1]ملي!F177+[1]بيروت!F177+[1]الاتحاد!F177+[1]اللبناني!F177+[1]العطاء!F177+[1]كوردستان!F177+[1]وركاء!F177+[1]بابل!F177+[1]البصرة!F177+[1]الأعتماد!F177+[1]السلام!F177</f>
        <v>0</v>
      </c>
    </row>
    <row r="178" spans="2:6" ht="17.45" hidden="1" customHeight="1" x14ac:dyDescent="0.2">
      <c r="B178" s="25" t="s">
        <v>197</v>
      </c>
      <c r="C178" s="85">
        <f>[1]متحد!C178+[1]تجاري!C178+[1]اسلامي!C178+[1]بغداد!C178+[1]استثمار!C178+[1]أهلي!C178+[1]دجلة!C178+[1]ائتمان!C178+[1]الأقليم!C178+[1]إيلاف!C178+[1]سومر!C178+[1]خليج!C178+[1]الجنوب!C178+[1]الأول!C178+[1]موصل!C178+[1]اشور!C178+[1]منصور!C178+[1]أربيل!C178+'[1]عبر العراق'!C178+[1]تنمية!C178+[1]القرطاس!C178+'[1]الزراعي التركي'!C178+[1]وقفلر!C178+[1]البركة!C178+'[1]ابو ظبي'!C178+[1]القابض!C178+[1]الثقة!C178+[1]نور!C178+[1]جيهان!C178+[1]الطيف!C178+[1]التعاون!C178+[1]العربية!C178+[1]امين!C178+[1]الدولي!C178+[1]العالم!C178+[1]زين!C178+[1]الاوسط!C178+'[1]اسيا العراق'!C178+[1]ستاندرد!C178+[1]بيبلوس!C178+[1]سيتي!C178+[1]الراجح!C178+[1]المشرق!C178+[1]فرنسيك!C178+[1]الأنصاري!C178+[1]المتوسط!C178+[1]ايتش!C178+[1]المعتمد!C178+[1]الوفاق!C178+[1]المستشار!C178+[1]الهدى!C178+[1]الوطني!C178+[1]كونتنتال!C178+[1]عودة!C178+[1]بارسيان!C178+[1]لبنان!C178+[1]مياب!C178+[1]ملي!C178+[1]بيروت!C178+[1]الاتحاد!C178+[1]اللبناني!C178+[1]العطاء!C178+[1]كوردستان!C178+[1]وركاء!C178+[1]بابل!C178+[1]البصرة!C178+[1]الأعتماد!C178+[1]السلام!C178</f>
        <v>0</v>
      </c>
      <c r="D178" s="66"/>
      <c r="E178" s="86"/>
      <c r="F178" s="69">
        <f>[1]متحد!F178+[1]تجاري!F178+[1]اسلامي!F178+[1]بغداد!F178+[1]استثمار!F178+[1]أهلي!F178+[1]دجلة!F178+[1]ائتمان!F178+[1]الأقليم!F178+[1]إيلاف!F178+[1]سومر!F178+[1]خليج!F178+[1]الجنوب!F178+[1]الأول!F178+[1]موصل!F178+[1]اشور!F178+[1]منصور!F178+[1]أربيل!F178+'[1]عبر العراق'!F178+[1]تنمية!F178+[1]القرطاس!F178+'[1]الزراعي التركي'!F178+[1]وقفلر!F178+[1]البركة!F178+'[1]ابو ظبي'!F178+[1]القابض!F178+[1]الثقة!F178+[1]نور!F178+[1]جيهان!F178+[1]الطيف!F178+[1]التعاون!F178+[1]العربية!F178+[1]امين!F178+[1]الدولي!F178+[1]العالم!F178+[1]زين!F178+[1]الاوسط!F178+'[1]اسيا العراق'!F178+[1]ستاندرد!F178+[1]بيبلوس!F178+[1]سيتي!F178+[1]الراجح!F178+[1]المشرق!F178+[1]فرنسيك!F178+[1]الأنصاري!F178+[1]المتوسط!F178+[1]ايتش!F178+[1]المعتمد!F178+[1]الوفاق!F178+[1]المستشار!F178+[1]الهدى!F178+[1]الوطني!F178+[1]كونتنتال!F178+[1]عودة!F178+[1]بارسيان!F178+[1]لبنان!F178+[1]مياب!F178+[1]ملي!F178+[1]بيروت!F178+[1]الاتحاد!F178+[1]اللبناني!F178+[1]العطاء!F178+[1]كوردستان!F178+[1]وركاء!F178+[1]بابل!F178+[1]البصرة!F178+[1]الأعتماد!F178+[1]السلام!F178</f>
        <v>0</v>
      </c>
    </row>
    <row r="179" spans="2:6" ht="17.45" hidden="1" customHeight="1" x14ac:dyDescent="0.2">
      <c r="B179" s="25" t="s">
        <v>198</v>
      </c>
      <c r="C179" s="85">
        <f>[1]متحد!C179+[1]تجاري!C179+[1]اسلامي!C179+[1]بغداد!C179+[1]استثمار!C179+[1]أهلي!C179+[1]دجلة!C179+[1]ائتمان!C179+[1]الأقليم!C179+[1]إيلاف!C179+[1]سومر!C179+[1]خليج!C179+[1]الجنوب!C179+[1]الأول!C179+[1]موصل!C179+[1]اشور!C179+[1]منصور!C179+[1]أربيل!C179+'[1]عبر العراق'!C179+[1]تنمية!C179+[1]القرطاس!C179+'[1]الزراعي التركي'!C179+[1]وقفلر!C179+[1]البركة!C179+'[1]ابو ظبي'!C179+[1]القابض!C179+[1]الثقة!C179+[1]نور!C179+[1]جيهان!C179+[1]الطيف!C179+[1]التعاون!C179+[1]العربية!C179+[1]امين!C179+[1]الدولي!C179+[1]العالم!C179+[1]زين!C179+[1]الاوسط!C179+'[1]اسيا العراق'!C179+[1]ستاندرد!C179+[1]بيبلوس!C179+[1]سيتي!C179+[1]الراجح!C179+[1]المشرق!C179+[1]فرنسيك!C179+[1]الأنصاري!C179+[1]المتوسط!C179+[1]ايتش!C179+[1]المعتمد!C179+[1]الوفاق!C179+[1]المستشار!C179+[1]الهدى!C179+[1]الوطني!C179+[1]كونتنتال!C179+[1]عودة!C179+[1]بارسيان!C179+[1]لبنان!C179+[1]مياب!C179+[1]ملي!C179+[1]بيروت!C179+[1]الاتحاد!C179+[1]اللبناني!C179+[1]العطاء!C179+[1]كوردستان!C179+[1]وركاء!C179+[1]بابل!C179+[1]البصرة!C179+[1]الأعتماد!C179+[1]السلام!C179</f>
        <v>0</v>
      </c>
      <c r="D179" s="66"/>
      <c r="E179" s="86"/>
      <c r="F179" s="69">
        <f>[1]متحد!F179+[1]تجاري!F179+[1]اسلامي!F179+[1]بغداد!F179+[1]استثمار!F179+[1]أهلي!F179+[1]دجلة!F179+[1]ائتمان!F179+[1]الأقليم!F179+[1]إيلاف!F179+[1]سومر!F179+[1]خليج!F179+[1]الجنوب!F179+[1]الأول!F179+[1]موصل!F179+[1]اشور!F179+[1]منصور!F179+[1]أربيل!F179+'[1]عبر العراق'!F179+[1]تنمية!F179+[1]القرطاس!F179+'[1]الزراعي التركي'!F179+[1]وقفلر!F179+[1]البركة!F179+'[1]ابو ظبي'!F179+[1]القابض!F179+[1]الثقة!F179+[1]نور!F179+[1]جيهان!F179+[1]الطيف!F179+[1]التعاون!F179+[1]العربية!F179+[1]امين!F179+[1]الدولي!F179+[1]العالم!F179+[1]زين!F179+[1]الاوسط!F179+'[1]اسيا العراق'!F179+[1]ستاندرد!F179+[1]بيبلوس!F179+[1]سيتي!F179+[1]الراجح!F179+[1]المشرق!F179+[1]فرنسيك!F179+[1]الأنصاري!F179+[1]المتوسط!F179+[1]ايتش!F179+[1]المعتمد!F179+[1]الوفاق!F179+[1]المستشار!F179+[1]الهدى!F179+[1]الوطني!F179+[1]كونتنتال!F179+[1]عودة!F179+[1]بارسيان!F179+[1]لبنان!F179+[1]مياب!F179+[1]ملي!F179+[1]بيروت!F179+[1]الاتحاد!F179+[1]اللبناني!F179+[1]العطاء!F179+[1]كوردستان!F179+[1]وركاء!F179+[1]بابل!F179+[1]البصرة!F179+[1]الأعتماد!F179+[1]السلام!F179</f>
        <v>0</v>
      </c>
    </row>
    <row r="180" spans="2:6" ht="17.45" hidden="1" customHeight="1" x14ac:dyDescent="0.2">
      <c r="B180" s="25" t="s">
        <v>199</v>
      </c>
      <c r="C180" s="85">
        <f>[1]متحد!C180+[1]تجاري!C180+[1]اسلامي!C180+[1]بغداد!C180+[1]استثمار!C180+[1]أهلي!C180+[1]دجلة!C180+[1]ائتمان!C180+[1]الأقليم!C180+[1]إيلاف!C180+[1]سومر!C180+[1]خليج!C180+[1]الجنوب!C180+[1]الأول!C180+[1]موصل!C180+[1]اشور!C180+[1]منصور!C180+[1]أربيل!C180+'[1]عبر العراق'!C180+[1]تنمية!C180+[1]القرطاس!C180+'[1]الزراعي التركي'!C180+[1]وقفلر!C180+[1]البركة!C180+'[1]ابو ظبي'!C180+[1]القابض!C180+[1]الثقة!C180+[1]نور!C180+[1]جيهان!C180+[1]الطيف!C180+[1]التعاون!C180+[1]العربية!C180+[1]امين!C180+[1]الدولي!C180+[1]العالم!C180+[1]زين!C180+[1]الاوسط!C180+'[1]اسيا العراق'!C180+[1]ستاندرد!C180+[1]بيبلوس!C180+[1]سيتي!C180+[1]الراجح!C180+[1]المشرق!C180+[1]فرنسيك!C180+[1]الأنصاري!C180+[1]المتوسط!C180+[1]ايتش!C180+[1]المعتمد!C180+[1]الوفاق!C180+[1]المستشار!C180+[1]الهدى!C180+[1]الوطني!C180+[1]كونتنتال!C180+[1]عودة!C180+[1]بارسيان!C180+[1]لبنان!C180+[1]مياب!C180+[1]ملي!C180+[1]بيروت!C180+[1]الاتحاد!C180+[1]اللبناني!C180+[1]العطاء!C180+[1]كوردستان!C180+[1]وركاء!C180+[1]بابل!C180+[1]البصرة!C180+[1]الأعتماد!C180+[1]السلام!C180</f>
        <v>0</v>
      </c>
      <c r="D180" s="66"/>
      <c r="E180" s="86"/>
      <c r="F180" s="69">
        <f>[1]متحد!F180+[1]تجاري!F180+[1]اسلامي!F180+[1]بغداد!F180+[1]استثمار!F180+[1]أهلي!F180+[1]دجلة!F180+[1]ائتمان!F180+[1]الأقليم!F180+[1]إيلاف!F180+[1]سومر!F180+[1]خليج!F180+[1]الجنوب!F180+[1]الأول!F180+[1]موصل!F180+[1]اشور!F180+[1]منصور!F180+[1]أربيل!F180+'[1]عبر العراق'!F180+[1]تنمية!F180+[1]القرطاس!F180+'[1]الزراعي التركي'!F180+[1]وقفلر!F180+[1]البركة!F180+'[1]ابو ظبي'!F180+[1]القابض!F180+[1]الثقة!F180+[1]نور!F180+[1]جيهان!F180+[1]الطيف!F180+[1]التعاون!F180+[1]العربية!F180+[1]امين!F180+[1]الدولي!F180+[1]العالم!F180+[1]زين!F180+[1]الاوسط!F180+'[1]اسيا العراق'!F180+[1]ستاندرد!F180+[1]بيبلوس!F180+[1]سيتي!F180+[1]الراجح!F180+[1]المشرق!F180+[1]فرنسيك!F180+[1]الأنصاري!F180+[1]المتوسط!F180+[1]ايتش!F180+[1]المعتمد!F180+[1]الوفاق!F180+[1]المستشار!F180+[1]الهدى!F180+[1]الوطني!F180+[1]كونتنتال!F180+[1]عودة!F180+[1]بارسيان!F180+[1]لبنان!F180+[1]مياب!F180+[1]ملي!F180+[1]بيروت!F180+[1]الاتحاد!F180+[1]اللبناني!F180+[1]العطاء!F180+[1]كوردستان!F180+[1]وركاء!F180+[1]بابل!F180+[1]البصرة!F180+[1]الأعتماد!F180+[1]السلام!F180</f>
        <v>0</v>
      </c>
    </row>
    <row r="181" spans="2:6" ht="17.45" hidden="1" customHeight="1" x14ac:dyDescent="0.2">
      <c r="B181" s="25" t="s">
        <v>200</v>
      </c>
      <c r="C181" s="85">
        <f>[1]متحد!C181+[1]تجاري!C181+[1]اسلامي!C181+[1]بغداد!C181+[1]استثمار!C181+[1]أهلي!C181+[1]دجلة!C181+[1]ائتمان!C181+[1]الأقليم!C181+[1]إيلاف!C181+[1]سومر!C181+[1]خليج!C181+[1]الجنوب!C181+[1]الأول!C181+[1]موصل!C181+[1]اشور!C181+[1]منصور!C181+[1]أربيل!C181+'[1]عبر العراق'!C181+[1]تنمية!C181+[1]القرطاس!C181+'[1]الزراعي التركي'!C181+[1]وقفلر!C181+[1]البركة!C181+'[1]ابو ظبي'!C181+[1]القابض!C181+[1]الثقة!C181+[1]نور!C181+[1]جيهان!C181+[1]الطيف!C181+[1]التعاون!C181+[1]العربية!C181+[1]امين!C181+[1]الدولي!C181+[1]العالم!C181+[1]زين!C181+[1]الاوسط!C181+'[1]اسيا العراق'!C181+[1]ستاندرد!C181+[1]بيبلوس!C181+[1]سيتي!C181+[1]الراجح!C181+[1]المشرق!C181+[1]فرنسيك!C181+[1]الأنصاري!C181+[1]المتوسط!C181+[1]ايتش!C181+[1]المعتمد!C181+[1]الوفاق!C181+[1]المستشار!C181+[1]الهدى!C181+[1]الوطني!C181+[1]كونتنتال!C181+[1]عودة!C181+[1]بارسيان!C181+[1]لبنان!C181+[1]مياب!C181+[1]ملي!C181+[1]بيروت!C181+[1]الاتحاد!C181+[1]اللبناني!C181+[1]العطاء!C181+[1]كوردستان!C181+[1]وركاء!C181+[1]بابل!C181+[1]البصرة!C181+[1]الأعتماد!C181+[1]السلام!C181</f>
        <v>0</v>
      </c>
      <c r="D181" s="66"/>
      <c r="E181" s="86"/>
      <c r="F181" s="69">
        <f>[1]متحد!F181+[1]تجاري!F181+[1]اسلامي!F181+[1]بغداد!F181+[1]استثمار!F181+[1]أهلي!F181+[1]دجلة!F181+[1]ائتمان!F181+[1]الأقليم!F181+[1]إيلاف!F181+[1]سومر!F181+[1]خليج!F181+[1]الجنوب!F181+[1]الأول!F181+[1]موصل!F181+[1]اشور!F181+[1]منصور!F181+[1]أربيل!F181+'[1]عبر العراق'!F181+[1]تنمية!F181+[1]القرطاس!F181+'[1]الزراعي التركي'!F181+[1]وقفلر!F181+[1]البركة!F181+'[1]ابو ظبي'!F181+[1]القابض!F181+[1]الثقة!F181+[1]نور!F181+[1]جيهان!F181+[1]الطيف!F181+[1]التعاون!F181+[1]العربية!F181+[1]امين!F181+[1]الدولي!F181+[1]العالم!F181+[1]زين!F181+[1]الاوسط!F181+'[1]اسيا العراق'!F181+[1]ستاندرد!F181+[1]بيبلوس!F181+[1]سيتي!F181+[1]الراجح!F181+[1]المشرق!F181+[1]فرنسيك!F181+[1]الأنصاري!F181+[1]المتوسط!F181+[1]ايتش!F181+[1]المعتمد!F181+[1]الوفاق!F181+[1]المستشار!F181+[1]الهدى!F181+[1]الوطني!F181+[1]كونتنتال!F181+[1]عودة!F181+[1]بارسيان!F181+[1]لبنان!F181+[1]مياب!F181+[1]ملي!F181+[1]بيروت!F181+[1]الاتحاد!F181+[1]اللبناني!F181+[1]العطاء!F181+[1]كوردستان!F181+[1]وركاء!F181+[1]بابل!F181+[1]البصرة!F181+[1]الأعتماد!F181+[1]السلام!F181</f>
        <v>0</v>
      </c>
    </row>
    <row r="182" spans="2:6" ht="17.45" hidden="1" customHeight="1" x14ac:dyDescent="0.2">
      <c r="B182" s="25" t="s">
        <v>201</v>
      </c>
      <c r="C182" s="85">
        <f>[1]متحد!C182+[1]تجاري!C182+[1]اسلامي!C182+[1]بغداد!C182+[1]استثمار!C182+[1]أهلي!C182+[1]دجلة!C182+[1]ائتمان!C182+[1]الأقليم!C182+[1]إيلاف!C182+[1]سومر!C182+[1]خليج!C182+[1]الجنوب!C182+[1]الأول!C182+[1]موصل!C182+[1]اشور!C182+[1]منصور!C182+[1]أربيل!C182+'[1]عبر العراق'!C182+[1]تنمية!C182+[1]القرطاس!C182+'[1]الزراعي التركي'!C182+[1]وقفلر!C182+[1]البركة!C182+'[1]ابو ظبي'!C182+[1]القابض!C182+[1]الثقة!C182+[1]نور!C182+[1]جيهان!C182+[1]الطيف!C182+[1]التعاون!C182+[1]العربية!C182+[1]امين!C182+[1]الدولي!C182+[1]العالم!C182+[1]زين!C182+[1]الاوسط!C182+'[1]اسيا العراق'!C182+[1]ستاندرد!C182+[1]بيبلوس!C182+[1]سيتي!C182+[1]الراجح!C182+[1]المشرق!C182+[1]فرنسيك!C182+[1]الأنصاري!C182+[1]المتوسط!C182+[1]ايتش!C182+[1]المعتمد!C182+[1]الوفاق!C182+[1]المستشار!C182+[1]الهدى!C182+[1]الوطني!C182+[1]كونتنتال!C182+[1]عودة!C182+[1]بارسيان!C182+[1]لبنان!C182+[1]مياب!C182+[1]ملي!C182+[1]بيروت!C182+[1]الاتحاد!C182+[1]اللبناني!C182+[1]العطاء!C182+[1]كوردستان!C182+[1]وركاء!C182+[1]بابل!C182+[1]البصرة!C182+[1]الأعتماد!C182+[1]السلام!C182</f>
        <v>0</v>
      </c>
      <c r="D182" s="66"/>
      <c r="E182" s="86"/>
      <c r="F182" s="69">
        <f>[1]متحد!F182+[1]تجاري!F182+[1]اسلامي!F182+[1]بغداد!F182+[1]استثمار!F182+[1]أهلي!F182+[1]دجلة!F182+[1]ائتمان!F182+[1]الأقليم!F182+[1]إيلاف!F182+[1]سومر!F182+[1]خليج!F182+[1]الجنوب!F182+[1]الأول!F182+[1]موصل!F182+[1]اشور!F182+[1]منصور!F182+[1]أربيل!F182+'[1]عبر العراق'!F182+[1]تنمية!F182+[1]القرطاس!F182+'[1]الزراعي التركي'!F182+[1]وقفلر!F182+[1]البركة!F182+'[1]ابو ظبي'!F182+[1]القابض!F182+[1]الثقة!F182+[1]نور!F182+[1]جيهان!F182+[1]الطيف!F182+[1]التعاون!F182+[1]العربية!F182+[1]امين!F182+[1]الدولي!F182+[1]العالم!F182+[1]زين!F182+[1]الاوسط!F182+'[1]اسيا العراق'!F182+[1]ستاندرد!F182+[1]بيبلوس!F182+[1]سيتي!F182+[1]الراجح!F182+[1]المشرق!F182+[1]فرنسيك!F182+[1]الأنصاري!F182+[1]المتوسط!F182+[1]ايتش!F182+[1]المعتمد!F182+[1]الوفاق!F182+[1]المستشار!F182+[1]الهدى!F182+[1]الوطني!F182+[1]كونتنتال!F182+[1]عودة!F182+[1]بارسيان!F182+[1]لبنان!F182+[1]مياب!F182+[1]ملي!F182+[1]بيروت!F182+[1]الاتحاد!F182+[1]اللبناني!F182+[1]العطاء!F182+[1]كوردستان!F182+[1]وركاء!F182+[1]بابل!F182+[1]البصرة!F182+[1]الأعتماد!F182+[1]السلام!F182</f>
        <v>0</v>
      </c>
    </row>
    <row r="183" spans="2:6" ht="17.45" hidden="1" customHeight="1" x14ac:dyDescent="0.2">
      <c r="C183" s="85">
        <f>[1]متحد!C183+[1]تجاري!C183+[1]اسلامي!C183+[1]بغداد!C183+[1]استثمار!C183+[1]أهلي!C183+[1]دجلة!C183+[1]ائتمان!C183+[1]الأقليم!C183+[1]إيلاف!C183+[1]سومر!C183+[1]خليج!C183+[1]الجنوب!C183+[1]الأول!C183+[1]موصل!C183+[1]اشور!C183+[1]منصور!C183+[1]أربيل!C183+'[1]عبر العراق'!C183+[1]تنمية!C183+[1]القرطاس!C183+'[1]الزراعي التركي'!C183+[1]وقفلر!C183+[1]البركة!C183+'[1]ابو ظبي'!C183+[1]القابض!C183+[1]الثقة!C183+[1]نور!C183+[1]جيهان!C183+[1]الطيف!C183+[1]التعاون!C183+[1]العربية!C183+[1]امين!C183+[1]الدولي!C183+[1]العالم!C183+[1]زين!C183+[1]الاوسط!C183+'[1]اسيا العراق'!C183+[1]ستاندرد!C183+[1]بيبلوس!C183+[1]سيتي!C183+[1]الراجح!C183+[1]المشرق!C183+[1]فرنسيك!C183+[1]الأنصاري!C183+[1]المتوسط!C183+[1]ايتش!C183+[1]المعتمد!C183+[1]الوفاق!C183+[1]المستشار!C183+[1]الهدى!C183+[1]الوطني!C183+[1]كونتنتال!C183+[1]عودة!C183+[1]بارسيان!C183+[1]لبنان!C183+[1]مياب!C183+[1]ملي!C183+[1]بيروت!C183+[1]الاتحاد!C183+[1]اللبناني!C183+[1]العطاء!C183+[1]كوردستان!C183+[1]وركاء!C183+[1]بابل!C183+[1]البصرة!C183+[1]الأعتماد!C183+[1]السلام!C183</f>
        <v>321328894</v>
      </c>
      <c r="D183" s="66"/>
      <c r="E183" s="86"/>
      <c r="F183" s="69">
        <f>[1]متحد!F183+[1]تجاري!F183+[1]اسلامي!F183+[1]بغداد!F183+[1]استثمار!F183+[1]أهلي!F183+[1]دجلة!F183+[1]ائتمان!F183+[1]الأقليم!F183+[1]إيلاف!F183+[1]سومر!F183+[1]خليج!F183+[1]الجنوب!F183+[1]الأول!F183+[1]موصل!F183+[1]اشور!F183+[1]منصور!F183+[1]أربيل!F183+'[1]عبر العراق'!F183+[1]تنمية!F183+[1]القرطاس!F183+'[1]الزراعي التركي'!F183+[1]وقفلر!F183+[1]البركة!F183+'[1]ابو ظبي'!F183+[1]القابض!F183+[1]الثقة!F183+[1]نور!F183+[1]جيهان!F183+[1]الطيف!F183+[1]التعاون!F183+[1]العربية!F183+[1]امين!F183+[1]الدولي!F183+[1]العالم!F183+[1]زين!F183+[1]الاوسط!F183+'[1]اسيا العراق'!F183+[1]ستاندرد!F183+[1]بيبلوس!F183+[1]سيتي!F183+[1]الراجح!F183+[1]المشرق!F183+[1]فرنسيك!F183+[1]الأنصاري!F183+[1]المتوسط!F183+[1]ايتش!F183+[1]المعتمد!F183+[1]الوفاق!F183+[1]المستشار!F183+[1]الهدى!F183+[1]الوطني!F183+[1]كونتنتال!F183+[1]عودة!F183+[1]بارسيان!F183+[1]لبنان!F183+[1]مياب!F183+[1]ملي!F183+[1]بيروت!F183+[1]الاتحاد!F183+[1]اللبناني!F183+[1]العطاء!F183+[1]كوردستان!F183+[1]وركاء!F183+[1]بابل!F183+[1]البصرة!F183+[1]الأعتماد!F183+[1]السلام!F183</f>
        <v>0</v>
      </c>
    </row>
    <row r="184" spans="2:6" ht="17.45" hidden="1" customHeight="1" x14ac:dyDescent="0.2">
      <c r="C184" s="85">
        <f>[1]متحد!C184+[1]تجاري!C184+[1]اسلامي!C184+[1]بغداد!C184+[1]استثمار!C184+[1]أهلي!C184+[1]دجلة!C184+[1]ائتمان!C184+[1]الأقليم!C184+[1]إيلاف!C184+[1]سومر!C184+[1]خليج!C184+[1]الجنوب!C184+[1]الأول!C184+[1]موصل!C184+[1]اشور!C184+[1]منصور!C184+[1]أربيل!C184+'[1]عبر العراق'!C184+[1]تنمية!C184+[1]القرطاس!C184+'[1]الزراعي التركي'!C184+[1]وقفلر!C184+[1]البركة!C184+'[1]ابو ظبي'!C184+[1]القابض!C184+[1]الثقة!C184+[1]نور!C184+[1]جيهان!C184+[1]الطيف!C184+[1]التعاون!C184+[1]العربية!C184+[1]امين!C184+[1]الدولي!C184+[1]العالم!C184+[1]زين!C184+[1]الاوسط!C184+'[1]اسيا العراق'!C184+[1]ستاندرد!C184+[1]بيبلوس!C184+[1]سيتي!C184+[1]الراجح!C184+[1]المشرق!C184+[1]فرنسيك!C184+[1]الأنصاري!C184+[1]المتوسط!C184+[1]ايتش!C184+[1]المعتمد!C184+[1]الوفاق!C184+[1]المستشار!C184+[1]الهدى!C184+[1]الوطني!C184+[1]كونتنتال!C184+[1]عودة!C184+[1]بارسيان!C184+[1]لبنان!C184+[1]مياب!C184+[1]ملي!C184+[1]بيروت!C184+[1]الاتحاد!C184+[1]اللبناني!C184+[1]العطاء!C184+[1]كوردستان!C184+[1]وركاء!C184+[1]بابل!C184+[1]البصرة!C184+[1]الأعتماد!C184+[1]السلام!C184</f>
        <v>0</v>
      </c>
      <c r="D184" s="66"/>
      <c r="E184" s="86"/>
      <c r="F184" s="69">
        <f>[1]متحد!F184+[1]تجاري!F184+[1]اسلامي!F184+[1]بغداد!F184+[1]استثمار!F184+[1]أهلي!F184+[1]دجلة!F184+[1]ائتمان!F184+[1]الأقليم!F184+[1]إيلاف!F184+[1]سومر!F184+[1]خليج!F184+[1]الجنوب!F184+[1]الأول!F184+[1]موصل!F184+[1]اشور!F184+[1]منصور!F184+[1]أربيل!F184+'[1]عبر العراق'!F184+[1]تنمية!F184+[1]القرطاس!F184+'[1]الزراعي التركي'!F184+[1]وقفلر!F184+[1]البركة!F184+'[1]ابو ظبي'!F184+[1]القابض!F184+[1]الثقة!F184+[1]نور!F184+[1]جيهان!F184+[1]الطيف!F184+[1]التعاون!F184+[1]العربية!F184+[1]امين!F184+[1]الدولي!F184+[1]العالم!F184+[1]زين!F184+[1]الاوسط!F184+'[1]اسيا العراق'!F184+[1]ستاندرد!F184+[1]بيبلوس!F184+[1]سيتي!F184+[1]الراجح!F184+[1]المشرق!F184+[1]فرنسيك!F184+[1]الأنصاري!F184+[1]المتوسط!F184+[1]ايتش!F184+[1]المعتمد!F184+[1]الوفاق!F184+[1]المستشار!F184+[1]الهدى!F184+[1]الوطني!F184+[1]كونتنتال!F184+[1]عودة!F184+[1]بارسيان!F184+[1]لبنان!F184+[1]مياب!F184+[1]ملي!F184+[1]بيروت!F184+[1]الاتحاد!F184+[1]اللبناني!F184+[1]العطاء!F184+[1]كوردستان!F184+[1]وركاء!F184+[1]بابل!F184+[1]البصرة!F184+[1]الأعتماد!F184+[1]السلام!F184</f>
        <v>0</v>
      </c>
    </row>
    <row r="185" spans="2:6" ht="17.45" hidden="1" customHeight="1" x14ac:dyDescent="0.2">
      <c r="B185" s="25" t="s">
        <v>202</v>
      </c>
      <c r="C185" s="85">
        <f>[1]متحد!C185+[1]تجاري!C185+[1]اسلامي!C185+[1]بغداد!C185+[1]استثمار!C185+[1]أهلي!C185+[1]دجلة!C185+[1]ائتمان!C185+[1]الأقليم!C185+[1]إيلاف!C185+[1]سومر!C185+[1]خليج!C185+[1]الجنوب!C185+[1]الأول!C185+[1]موصل!C185+[1]اشور!C185+[1]منصور!C185+[1]أربيل!C185+'[1]عبر العراق'!C185+[1]تنمية!C185+[1]القرطاس!C185+'[1]الزراعي التركي'!C185+[1]وقفلر!C185+[1]البركة!C185+'[1]ابو ظبي'!C185+[1]القابض!C185+[1]الثقة!C185+[1]نور!C185+[1]جيهان!C185+[1]الطيف!C185+[1]التعاون!C185+[1]العربية!C185+[1]امين!C185+[1]الدولي!C185+[1]العالم!C185+[1]زين!C185+[1]الاوسط!C185+'[1]اسيا العراق'!C185+[1]ستاندرد!C185+[1]بيبلوس!C185+[1]سيتي!C185+[1]الراجح!C185+[1]المشرق!C185+[1]فرنسيك!C185+[1]الأنصاري!C185+[1]المتوسط!C185+[1]ايتش!C185+[1]المعتمد!C185+[1]الوفاق!C185+[1]المستشار!C185+[1]الهدى!C185+[1]الوطني!C185+[1]كونتنتال!C185+[1]عودة!C185+[1]بارسيان!C185+[1]لبنان!C185+[1]مياب!C185+[1]ملي!C185+[1]بيروت!C185+[1]الاتحاد!C185+[1]اللبناني!C185+[1]العطاء!C185+[1]كوردستان!C185+[1]وركاء!C185+[1]بابل!C185+[1]البصرة!C185+[1]الأعتماد!C185+[1]السلام!C185</f>
        <v>91928712</v>
      </c>
      <c r="D185" s="66"/>
      <c r="E185" s="86"/>
      <c r="F185" s="69">
        <f>[1]متحد!F185+[1]تجاري!F185+[1]اسلامي!F185+[1]بغداد!F185+[1]استثمار!F185+[1]أهلي!F185+[1]دجلة!F185+[1]ائتمان!F185+[1]الأقليم!F185+[1]إيلاف!F185+[1]سومر!F185+[1]خليج!F185+[1]الجنوب!F185+[1]الأول!F185+[1]موصل!F185+[1]اشور!F185+[1]منصور!F185+[1]أربيل!F185+'[1]عبر العراق'!F185+[1]تنمية!F185+[1]القرطاس!F185+'[1]الزراعي التركي'!F185+[1]وقفلر!F185+[1]البركة!F185+'[1]ابو ظبي'!F185+[1]القابض!F185+[1]الثقة!F185+[1]نور!F185+[1]جيهان!F185+[1]الطيف!F185+[1]التعاون!F185+[1]العربية!F185+[1]امين!F185+[1]الدولي!F185+[1]العالم!F185+[1]زين!F185+[1]الاوسط!F185+'[1]اسيا العراق'!F185+[1]ستاندرد!F185+[1]بيبلوس!F185+[1]سيتي!F185+[1]الراجح!F185+[1]المشرق!F185+[1]فرنسيك!F185+[1]الأنصاري!F185+[1]المتوسط!F185+[1]ايتش!F185+[1]المعتمد!F185+[1]الوفاق!F185+[1]المستشار!F185+[1]الهدى!F185+[1]الوطني!F185+[1]كونتنتال!F185+[1]عودة!F185+[1]بارسيان!F185+[1]لبنان!F185+[1]مياب!F185+[1]ملي!F185+[1]بيروت!F185+[1]الاتحاد!F185+[1]اللبناني!F185+[1]العطاء!F185+[1]كوردستان!F185+[1]وركاء!F185+[1]بابل!F185+[1]البصرة!F185+[1]الأعتماد!F185+[1]السلام!F185</f>
        <v>0</v>
      </c>
    </row>
    <row r="186" spans="2:6" ht="17.45" hidden="1" customHeight="1" x14ac:dyDescent="0.2">
      <c r="B186" s="25" t="s">
        <v>203</v>
      </c>
      <c r="C186" s="85">
        <f>[1]متحد!C186+[1]تجاري!C186+[1]اسلامي!C186+[1]بغداد!C186+[1]استثمار!C186+[1]أهلي!C186+[1]دجلة!C186+[1]ائتمان!C186+[1]الأقليم!C186+[1]إيلاف!C186+[1]سومر!C186+[1]خليج!C186+[1]الجنوب!C186+[1]الأول!C186+[1]موصل!C186+[1]اشور!C186+[1]منصور!C186+[1]أربيل!C186+'[1]عبر العراق'!C186+[1]تنمية!C186+[1]القرطاس!C186+'[1]الزراعي التركي'!C186+[1]وقفلر!C186+[1]البركة!C186+'[1]ابو ظبي'!C186+[1]القابض!C186+[1]الثقة!C186+[1]نور!C186+[1]جيهان!C186+[1]الطيف!C186+[1]التعاون!C186+[1]العربية!C186+[1]امين!C186+[1]الدولي!C186+[1]العالم!C186+[1]زين!C186+[1]الاوسط!C186+'[1]اسيا العراق'!C186+[1]ستاندرد!C186+[1]بيبلوس!C186+[1]سيتي!C186+[1]الراجح!C186+[1]المشرق!C186+[1]فرنسيك!C186+[1]الأنصاري!C186+[1]المتوسط!C186+[1]ايتش!C186+[1]المعتمد!C186+[1]الوفاق!C186+[1]المستشار!C186+[1]الهدى!C186+[1]الوطني!C186+[1]كونتنتال!C186+[1]عودة!C186+[1]بارسيان!C186+[1]لبنان!C186+[1]مياب!C186+[1]ملي!C186+[1]بيروت!C186+[1]الاتحاد!C186+[1]اللبناني!C186+[1]العطاء!C186+[1]كوردستان!C186+[1]وركاء!C186+[1]بابل!C186+[1]البصرة!C186+[1]الأعتماد!C186+[1]السلام!C186</f>
        <v>3642</v>
      </c>
      <c r="D186" s="66"/>
      <c r="E186" s="86">
        <f>C183-C189</f>
        <v>228995457</v>
      </c>
      <c r="F186" s="69">
        <f>[1]متحد!F186+[1]تجاري!F186+[1]اسلامي!F186+[1]بغداد!F186+[1]استثمار!F186+[1]أهلي!F186+[1]دجلة!F186+[1]ائتمان!F186+[1]الأقليم!F186+[1]إيلاف!F186+[1]سومر!F186+[1]خليج!F186+[1]الجنوب!F186+[1]الأول!F186+[1]موصل!F186+[1]اشور!F186+[1]منصور!F186+[1]أربيل!F186+'[1]عبر العراق'!F186+[1]تنمية!F186+[1]القرطاس!F186+'[1]الزراعي التركي'!F186+[1]وقفلر!F186+[1]البركة!F186+'[1]ابو ظبي'!F186+[1]القابض!F186+[1]الثقة!F186+[1]نور!F186+[1]جيهان!F186+[1]الطيف!F186+[1]التعاون!F186+[1]العربية!F186+[1]امين!F186+[1]الدولي!F186+[1]العالم!F186+[1]زين!F186+[1]الاوسط!F186+'[1]اسيا العراق'!F186+[1]ستاندرد!F186+[1]بيبلوس!F186+[1]سيتي!F186+[1]الراجح!F186+[1]المشرق!F186+[1]فرنسيك!F186+[1]الأنصاري!F186+[1]المتوسط!F186+[1]ايتش!F186+[1]المعتمد!F186+[1]الوفاق!F186+[1]المستشار!F186+[1]الهدى!F186+[1]الوطني!F186+[1]كونتنتال!F186+[1]عودة!F186+[1]بارسيان!F186+[1]لبنان!F186+[1]مياب!F186+[1]ملي!F186+[1]بيروت!F186+[1]الاتحاد!F186+[1]اللبناني!F186+[1]العطاء!F186+[1]كوردستان!F186+[1]وركاء!F186+[1]بابل!F186+[1]البصرة!F186+[1]الأعتماد!F186+[1]السلام!F186</f>
        <v>0</v>
      </c>
    </row>
    <row r="187" spans="2:6" ht="17.45" hidden="1" customHeight="1" x14ac:dyDescent="0.2">
      <c r="B187" s="25" t="s">
        <v>204</v>
      </c>
      <c r="C187" s="85">
        <f>[1]متحد!C187+[1]تجاري!C187+[1]اسلامي!C187+[1]بغداد!C187+[1]استثمار!C187+[1]أهلي!C187+[1]دجلة!C187+[1]ائتمان!C187+[1]الأقليم!C187+[1]إيلاف!C187+[1]سومر!C187+[1]خليج!C187+[1]الجنوب!C187+[1]الأول!C187+[1]موصل!C187+[1]اشور!C187+[1]منصور!C187+[1]أربيل!C187+'[1]عبر العراق'!C187+[1]تنمية!C187+[1]القرطاس!C187+'[1]الزراعي التركي'!C187+[1]وقفلر!C187+[1]البركة!C187+'[1]ابو ظبي'!C187+[1]القابض!C187+[1]الثقة!C187+[1]نور!C187+[1]جيهان!C187+[1]الطيف!C187+[1]التعاون!C187+[1]العربية!C187+[1]امين!C187+[1]الدولي!C187+[1]العالم!C187+[1]زين!C187+[1]الاوسط!C187+'[1]اسيا العراق'!C187+[1]ستاندرد!C187+[1]بيبلوس!C187+[1]سيتي!C187+[1]الراجح!C187+[1]المشرق!C187+[1]فرنسيك!C187+[1]الأنصاري!C187+[1]المتوسط!C187+[1]ايتش!C187+[1]المعتمد!C187+[1]الوفاق!C187+[1]المستشار!C187+[1]الهدى!C187+[1]الوطني!C187+[1]كونتنتال!C187+[1]عودة!C187+[1]بارسيان!C187+[1]لبنان!C187+[1]مياب!C187+[1]ملي!C187+[1]بيروت!C187+[1]الاتحاد!C187+[1]اللبناني!C187+[1]العطاء!C187+[1]كوردستان!C187+[1]وركاء!C187+[1]بابل!C187+[1]البصرة!C187+[1]الأعتماد!C187+[1]السلام!C187</f>
        <v>401083</v>
      </c>
      <c r="D187" s="66"/>
      <c r="E187" s="86"/>
      <c r="F187" s="69">
        <f>[1]متحد!F187+[1]تجاري!F187+[1]اسلامي!F187+[1]بغداد!F187+[1]استثمار!F187+[1]أهلي!F187+[1]دجلة!F187+[1]ائتمان!F187+[1]الأقليم!F187+[1]إيلاف!F187+[1]سومر!F187+[1]خليج!F187+[1]الجنوب!F187+[1]الأول!F187+[1]موصل!F187+[1]اشور!F187+[1]منصور!F187+[1]أربيل!F187+'[1]عبر العراق'!F187+[1]تنمية!F187+[1]القرطاس!F187+'[1]الزراعي التركي'!F187+[1]وقفلر!F187+[1]البركة!F187+'[1]ابو ظبي'!F187+[1]القابض!F187+[1]الثقة!F187+[1]نور!F187+[1]جيهان!F187+[1]الطيف!F187+[1]التعاون!F187+[1]العربية!F187+[1]امين!F187+[1]الدولي!F187+[1]العالم!F187+[1]زين!F187+[1]الاوسط!F187+'[1]اسيا العراق'!F187+[1]ستاندرد!F187+[1]بيبلوس!F187+[1]سيتي!F187+[1]الراجح!F187+[1]المشرق!F187+[1]فرنسيك!F187+[1]الأنصاري!F187+[1]المتوسط!F187+[1]ايتش!F187+[1]المعتمد!F187+[1]الوفاق!F187+[1]المستشار!F187+[1]الهدى!F187+[1]الوطني!F187+[1]كونتنتال!F187+[1]عودة!F187+[1]بارسيان!F187+[1]لبنان!F187+[1]مياب!F187+[1]ملي!F187+[1]بيروت!F187+[1]الاتحاد!F187+[1]اللبناني!F187+[1]العطاء!F187+[1]كوردستان!F187+[1]وركاء!F187+[1]بابل!F187+[1]البصرة!F187+[1]الأعتماد!F187+[1]السلام!F187</f>
        <v>0</v>
      </c>
    </row>
    <row r="188" spans="2:6" ht="17.45" hidden="1" customHeight="1" x14ac:dyDescent="0.2">
      <c r="B188" s="25" t="s">
        <v>205</v>
      </c>
      <c r="C188" s="85">
        <f>[1]متحد!C188+[1]تجاري!C188+[1]اسلامي!C188+[1]بغداد!C188+[1]استثمار!C188+[1]أهلي!C188+[1]دجلة!C188+[1]ائتمان!C188+[1]الأقليم!C188+[1]إيلاف!C188+[1]سومر!C188+[1]خليج!C188+[1]الجنوب!C188+[1]الأول!C188+[1]موصل!C188+[1]اشور!C188+[1]منصور!C188+[1]أربيل!C188+'[1]عبر العراق'!C188+[1]تنمية!C188+[1]القرطاس!C188+'[1]الزراعي التركي'!C188+[1]وقفلر!C188+[1]البركة!C188+'[1]ابو ظبي'!C188+[1]القابض!C188+[1]الثقة!C188+[1]نور!C188+[1]جيهان!C188+[1]الطيف!C188+[1]التعاون!C188+[1]العربية!C188+[1]امين!C188+[1]الدولي!C188+[1]العالم!C188+[1]زين!C188+[1]الاوسط!C188+'[1]اسيا العراق'!C188+[1]ستاندرد!C188+[1]بيبلوس!C188+[1]سيتي!C188+[1]الراجح!C188+[1]المشرق!C188+[1]فرنسيك!C188+[1]الأنصاري!C188+[1]المتوسط!C188+[1]ايتش!C188+[1]المعتمد!C188+[1]الوفاق!C188+[1]المستشار!C188+[1]الهدى!C188+[1]الوطني!C188+[1]كونتنتال!C188+[1]عودة!C188+[1]بارسيان!C188+[1]لبنان!C188+[1]مياب!C188+[1]ملي!C188+[1]بيروت!C188+[1]الاتحاد!C188+[1]اللبناني!C188+[1]العطاء!C188+[1]كوردستان!C188+[1]وركاء!C188+[1]بابل!C188+[1]البصرة!C188+[1]الأعتماد!C188+[1]السلام!C188</f>
        <v>0</v>
      </c>
      <c r="D188" s="66"/>
      <c r="E188" s="86"/>
      <c r="F188" s="69">
        <f>[1]متحد!F188+[1]تجاري!F188+[1]اسلامي!F188+[1]بغداد!F188+[1]استثمار!F188+[1]أهلي!F188+[1]دجلة!F188+[1]ائتمان!F188+[1]الأقليم!F188+[1]إيلاف!F188+[1]سومر!F188+[1]خليج!F188+[1]الجنوب!F188+[1]الأول!F188+[1]موصل!F188+[1]اشور!F188+[1]منصور!F188+[1]أربيل!F188+'[1]عبر العراق'!F188+[1]تنمية!F188+[1]القرطاس!F188+'[1]الزراعي التركي'!F188+[1]وقفلر!F188+[1]البركة!F188+'[1]ابو ظبي'!F188+[1]القابض!F188+[1]الثقة!F188+[1]نور!F188+[1]جيهان!F188+[1]الطيف!F188+[1]التعاون!F188+[1]العربية!F188+[1]امين!F188+[1]الدولي!F188+[1]العالم!F188+[1]زين!F188+[1]الاوسط!F188+'[1]اسيا العراق'!F188+[1]ستاندرد!F188+[1]بيبلوس!F188+[1]سيتي!F188+[1]الراجح!F188+[1]المشرق!F188+[1]فرنسيك!F188+[1]الأنصاري!F188+[1]المتوسط!F188+[1]ايتش!F188+[1]المعتمد!F188+[1]الوفاق!F188+[1]المستشار!F188+[1]الهدى!F188+[1]الوطني!F188+[1]كونتنتال!F188+[1]عودة!F188+[1]بارسيان!F188+[1]لبنان!F188+[1]مياب!F188+[1]ملي!F188+[1]بيروت!F188+[1]الاتحاد!F188+[1]اللبناني!F188+[1]العطاء!F188+[1]كوردستان!F188+[1]وركاء!F188+[1]بابل!F188+[1]البصرة!F188+[1]الأعتماد!F188+[1]السلام!F188</f>
        <v>0</v>
      </c>
    </row>
    <row r="189" spans="2:6" ht="17.45" hidden="1" customHeight="1" x14ac:dyDescent="0.2">
      <c r="C189" s="85">
        <f>[1]متحد!C189+[1]تجاري!C189+[1]اسلامي!C189+[1]بغداد!C189+[1]استثمار!C189+[1]أهلي!C189+[1]دجلة!C189+[1]ائتمان!C189+[1]الأقليم!C189+[1]إيلاف!C189+[1]سومر!C189+[1]خليج!C189+[1]الجنوب!C189+[1]الأول!C189+[1]موصل!C189+[1]اشور!C189+[1]منصور!C189+[1]أربيل!C189+'[1]عبر العراق'!C189+[1]تنمية!C189+[1]القرطاس!C189+'[1]الزراعي التركي'!C189+[1]وقفلر!C189+[1]البركة!C189+'[1]ابو ظبي'!C189+[1]القابض!C189+[1]الثقة!C189+[1]نور!C189+[1]جيهان!C189+[1]الطيف!C189+[1]التعاون!C189+[1]العربية!C189+[1]امين!C189+[1]الدولي!C189+[1]العالم!C189+[1]زين!C189+[1]الاوسط!C189+'[1]اسيا العراق'!C189+[1]ستاندرد!C189+[1]بيبلوس!C189+[1]سيتي!C189+[1]الراجح!C189+[1]المشرق!C189+[1]فرنسيك!C189+[1]الأنصاري!C189+[1]المتوسط!C189+[1]ايتش!C189+[1]المعتمد!C189+[1]الوفاق!C189+[1]المستشار!C189+[1]الهدى!C189+[1]الوطني!C189+[1]كونتنتال!C189+[1]عودة!C189+[1]بارسيان!C189+[1]لبنان!C189+[1]مياب!C189+[1]ملي!C189+[1]بيروت!C189+[1]الاتحاد!C189+[1]اللبناني!C189+[1]العطاء!C189+[1]كوردستان!C189+[1]وركاء!C189+[1]بابل!C189+[1]البصرة!C189+[1]الأعتماد!C189+[1]السلام!C189</f>
        <v>92333437</v>
      </c>
      <c r="D189" s="66"/>
      <c r="E189" s="86"/>
      <c r="F189" s="69">
        <f>[1]متحد!F189+[1]تجاري!F189+[1]اسلامي!F189+[1]بغداد!F189+[1]استثمار!F189+[1]أهلي!F189+[1]دجلة!F189+[1]ائتمان!F189+[1]الأقليم!F189+[1]إيلاف!F189+[1]سومر!F189+[1]خليج!F189+[1]الجنوب!F189+[1]الأول!F189+[1]موصل!F189+[1]اشور!F189+[1]منصور!F189+[1]أربيل!F189+'[1]عبر العراق'!F189+[1]تنمية!F189+[1]القرطاس!F189+'[1]الزراعي التركي'!F189+[1]وقفلر!F189+[1]البركة!F189+'[1]ابو ظبي'!F189+[1]القابض!F189+[1]الثقة!F189+[1]نور!F189+[1]جيهان!F189+[1]الطيف!F189+[1]التعاون!F189+[1]العربية!F189+[1]امين!F189+[1]الدولي!F189+[1]العالم!F189+[1]زين!F189+[1]الاوسط!F189+'[1]اسيا العراق'!F189+[1]ستاندرد!F189+[1]بيبلوس!F189+[1]سيتي!F189+[1]الراجح!F189+[1]المشرق!F189+[1]فرنسيك!F189+[1]الأنصاري!F189+[1]المتوسط!F189+[1]ايتش!F189+[1]المعتمد!F189+[1]الوفاق!F189+[1]المستشار!F189+[1]الهدى!F189+[1]الوطني!F189+[1]كونتنتال!F189+[1]عودة!F189+[1]بارسيان!F189+[1]لبنان!F189+[1]مياب!F189+[1]ملي!F189+[1]بيروت!F189+[1]الاتحاد!F189+[1]اللبناني!F189+[1]العطاء!F189+[1]كوردستان!F189+[1]وركاء!F189+[1]بابل!F189+[1]البصرة!F189+[1]الأعتماد!F189+[1]السلام!F189</f>
        <v>0</v>
      </c>
    </row>
    <row r="190" spans="2:6" ht="17.45" hidden="1" customHeight="1" x14ac:dyDescent="0.2">
      <c r="C190" s="85">
        <f>[1]متحد!C190+[1]تجاري!C190+[1]اسلامي!C190+[1]بغداد!C190+[1]استثمار!C190+[1]أهلي!C190+[1]دجلة!C190+[1]ائتمان!C190+[1]الأقليم!C190+[1]إيلاف!C190+[1]سومر!C190+[1]خليج!C190+[1]الجنوب!C190+[1]الأول!C190+[1]موصل!C190+[1]اشور!C190+[1]منصور!C190+[1]أربيل!C190+'[1]عبر العراق'!C190+[1]تنمية!C190+[1]القرطاس!C190+'[1]الزراعي التركي'!C190+[1]وقفلر!C190+[1]البركة!C190+'[1]ابو ظبي'!C190+[1]القابض!C190+[1]الثقة!C190+[1]نور!C190+[1]جيهان!C190+[1]الطيف!C190+[1]التعاون!C190+[1]العربية!C190+[1]امين!C190+[1]الدولي!C190+[1]العالم!C190+[1]زين!C190+[1]الاوسط!C190+'[1]اسيا العراق'!C190+[1]ستاندرد!C190+[1]بيبلوس!C190+[1]سيتي!C190+[1]الراجح!C190+[1]المشرق!C190+[1]فرنسيك!C190+[1]الأنصاري!C190+[1]المتوسط!C190+[1]ايتش!C190+[1]المعتمد!C190+[1]الوفاق!C190+[1]المستشار!C190+[1]الهدى!C190+[1]الوطني!C190+[1]كونتنتال!C190+[1]عودة!C190+[1]بارسيان!C190+[1]لبنان!C190+[1]مياب!C190+[1]ملي!C190+[1]بيروت!C190+[1]الاتحاد!C190+[1]اللبناني!C190+[1]العطاء!C190+[1]كوردستان!C190+[1]وركاء!C190+[1]بابل!C190+[1]البصرة!C190+[1]الأعتماد!C190+[1]السلام!C190</f>
        <v>0</v>
      </c>
      <c r="D190" s="66"/>
      <c r="E190" s="86"/>
      <c r="F190" s="69">
        <f>[1]متحد!F190+[1]تجاري!F190+[1]اسلامي!F190+[1]بغداد!F190+[1]استثمار!F190+[1]أهلي!F190+[1]دجلة!F190+[1]ائتمان!F190+[1]الأقليم!F190+[1]إيلاف!F190+[1]سومر!F190+[1]خليج!F190+[1]الجنوب!F190+[1]الأول!F190+[1]موصل!F190+[1]اشور!F190+[1]منصور!F190+[1]أربيل!F190+'[1]عبر العراق'!F190+[1]تنمية!F190+[1]القرطاس!F190+'[1]الزراعي التركي'!F190+[1]وقفلر!F190+[1]البركة!F190+'[1]ابو ظبي'!F190+[1]القابض!F190+[1]الثقة!F190+[1]نور!F190+[1]جيهان!F190+[1]الطيف!F190+[1]التعاون!F190+[1]العربية!F190+[1]امين!F190+[1]الدولي!F190+[1]العالم!F190+[1]زين!F190+[1]الاوسط!F190+'[1]اسيا العراق'!F190+[1]ستاندرد!F190+[1]بيبلوس!F190+[1]سيتي!F190+[1]الراجح!F190+[1]المشرق!F190+[1]فرنسيك!F190+[1]الأنصاري!F190+[1]المتوسط!F190+[1]ايتش!F190+[1]المعتمد!F190+[1]الوفاق!F190+[1]المستشار!F190+[1]الهدى!F190+[1]الوطني!F190+[1]كونتنتال!F190+[1]عودة!F190+[1]بارسيان!F190+[1]لبنان!F190+[1]مياب!F190+[1]ملي!F190+[1]بيروت!F190+[1]الاتحاد!F190+[1]اللبناني!F190+[1]العطاء!F190+[1]كوردستان!F190+[1]وركاء!F190+[1]بابل!F190+[1]البصرة!F190+[1]الأعتماد!F190+[1]السلام!F190</f>
        <v>0</v>
      </c>
    </row>
    <row r="191" spans="2:6" ht="17.45" hidden="1" customHeight="1" x14ac:dyDescent="0.2">
      <c r="C191" s="85">
        <f>[1]متحد!C191+[1]تجاري!C191+[1]اسلامي!C191+[1]بغداد!C191+[1]استثمار!C191+[1]أهلي!C191+[1]دجلة!C191+[1]ائتمان!C191+[1]الأقليم!C191+[1]إيلاف!C191+[1]سومر!C191+[1]خليج!C191+[1]الجنوب!C191+[1]الأول!C191+[1]موصل!C191+[1]اشور!C191+[1]منصور!C191+[1]أربيل!C191+'[1]عبر العراق'!C191+[1]تنمية!C191+[1]القرطاس!C191+'[1]الزراعي التركي'!C191+[1]وقفلر!C191+[1]البركة!C191+'[1]ابو ظبي'!C191+[1]القابض!C191+[1]الثقة!C191+[1]نور!C191+[1]جيهان!C191+[1]الطيف!C191+[1]التعاون!C191+[1]العربية!C191+[1]امين!C191+[1]الدولي!C191+[1]العالم!C191+[1]زين!C191+[1]الاوسط!C191+'[1]اسيا العراق'!C191+[1]ستاندرد!C191+[1]بيبلوس!C191+[1]سيتي!C191+[1]الراجح!C191+[1]المشرق!C191+[1]فرنسيك!C191+[1]الأنصاري!C191+[1]المتوسط!C191+[1]ايتش!C191+[1]المعتمد!C191+[1]الوفاق!C191+[1]المستشار!C191+[1]الهدى!C191+[1]الوطني!C191+[1]كونتنتال!C191+[1]عودة!C191+[1]بارسيان!C191+[1]لبنان!C191+[1]مياب!C191+[1]ملي!C191+[1]بيروت!C191+[1]الاتحاد!C191+[1]اللبناني!C191+[1]العطاء!C191+[1]كوردستان!C191+[1]وركاء!C191+[1]بابل!C191+[1]البصرة!C191+[1]الأعتماد!C191+[1]السلام!C191</f>
        <v>0</v>
      </c>
      <c r="D191" s="66"/>
      <c r="E191" s="86"/>
      <c r="F191" s="69">
        <f>[1]متحد!F191+[1]تجاري!F191+[1]اسلامي!F191+[1]بغداد!F191+[1]استثمار!F191+[1]أهلي!F191+[1]دجلة!F191+[1]ائتمان!F191+[1]الأقليم!F191+[1]إيلاف!F191+[1]سومر!F191+[1]خليج!F191+[1]الجنوب!F191+[1]الأول!F191+[1]موصل!F191+[1]اشور!F191+[1]منصور!F191+[1]أربيل!F191+'[1]عبر العراق'!F191+[1]تنمية!F191+[1]القرطاس!F191+'[1]الزراعي التركي'!F191+[1]وقفلر!F191+[1]البركة!F191+'[1]ابو ظبي'!F191+[1]القابض!F191+[1]الثقة!F191+[1]نور!F191+[1]جيهان!F191+[1]الطيف!F191+[1]التعاون!F191+[1]العربية!F191+[1]امين!F191+[1]الدولي!F191+[1]العالم!F191+[1]زين!F191+[1]الاوسط!F191+'[1]اسيا العراق'!F191+[1]ستاندرد!F191+[1]بيبلوس!F191+[1]سيتي!F191+[1]الراجح!F191+[1]المشرق!F191+[1]فرنسيك!F191+[1]الأنصاري!F191+[1]المتوسط!F191+[1]ايتش!F191+[1]المعتمد!F191+[1]الوفاق!F191+[1]المستشار!F191+[1]الهدى!F191+[1]الوطني!F191+[1]كونتنتال!F191+[1]عودة!F191+[1]بارسيان!F191+[1]لبنان!F191+[1]مياب!F191+[1]ملي!F191+[1]بيروت!F191+[1]الاتحاد!F191+[1]اللبناني!F191+[1]العطاء!F191+[1]كوردستان!F191+[1]وركاء!F191+[1]بابل!F191+[1]البصرة!F191+[1]الأعتماد!F191+[1]السلام!F191</f>
        <v>0</v>
      </c>
    </row>
    <row r="192" spans="2:6" ht="17.45" hidden="1" customHeight="1" x14ac:dyDescent="0.2">
      <c r="B192" s="88" t="s">
        <v>14</v>
      </c>
      <c r="C192" s="85">
        <f>[1]متحد!C192+[1]تجاري!C192+[1]اسلامي!C192+[1]بغداد!C192+[1]استثمار!C192+[1]أهلي!C192+[1]دجلة!C192+[1]ائتمان!C192+[1]الأقليم!C192+[1]إيلاف!C192+[1]سومر!C192+[1]خليج!C192+[1]الجنوب!C192+[1]الأول!C192+[1]موصل!C192+[1]اشور!C192+[1]منصور!C192+[1]أربيل!C192+'[1]عبر العراق'!C192+[1]تنمية!C192+[1]القرطاس!C192+'[1]الزراعي التركي'!C192+[1]وقفلر!C192+[1]البركة!C192+'[1]ابو ظبي'!C192+[1]القابض!C192+[1]الثقة!C192+[1]نور!C192+[1]جيهان!C192+[1]الطيف!C192+[1]التعاون!C192+[1]العربية!C192+[1]امين!C192+[1]الدولي!C192+[1]العالم!C192+[1]زين!C192+[1]الاوسط!C192+'[1]اسيا العراق'!C192+[1]ستاندرد!C192+[1]بيبلوس!C192+[1]سيتي!C192+[1]الراجح!C192+[1]المشرق!C192+[1]فرنسيك!C192+[1]الأنصاري!C192+[1]المتوسط!C192+[1]ايتش!C192+[1]المعتمد!C192+[1]الوفاق!C192+[1]المستشار!C192+[1]الهدى!C192+[1]الوطني!C192+[1]كونتنتال!C192+[1]عودة!C192+[1]بارسيان!C192+[1]لبنان!C192+[1]مياب!C192+[1]ملي!C192+[1]بيروت!C192+[1]الاتحاد!C192+[1]اللبناني!C192+[1]العطاء!C192+[1]كوردستان!C192+[1]وركاء!C192+[1]بابل!C192+[1]البصرة!C192+[1]الأعتماد!C192+[1]السلام!C192</f>
        <v>0</v>
      </c>
      <c r="D192" s="66"/>
      <c r="E192" s="86"/>
      <c r="F192" s="69">
        <f>[1]متحد!F192+[1]تجاري!F192+[1]اسلامي!F192+[1]بغداد!F192+[1]استثمار!F192+[1]أهلي!F192+[1]دجلة!F192+[1]ائتمان!F192+[1]الأقليم!F192+[1]إيلاف!F192+[1]سومر!F192+[1]خليج!F192+[1]الجنوب!F192+[1]الأول!F192+[1]موصل!F192+[1]اشور!F192+[1]منصور!F192+[1]أربيل!F192+'[1]عبر العراق'!F192+[1]تنمية!F192+[1]القرطاس!F192+'[1]الزراعي التركي'!F192+[1]وقفلر!F192+[1]البركة!F192+'[1]ابو ظبي'!F192+[1]القابض!F192+[1]الثقة!F192+[1]نور!F192+[1]جيهان!F192+[1]الطيف!F192+[1]التعاون!F192+[1]العربية!F192+[1]امين!F192+[1]الدولي!F192+[1]العالم!F192+[1]زين!F192+[1]الاوسط!F192+'[1]اسيا العراق'!F192+[1]ستاندرد!F192+[1]بيبلوس!F192+[1]سيتي!F192+[1]الراجح!F192+[1]المشرق!F192+[1]فرنسيك!F192+[1]الأنصاري!F192+[1]المتوسط!F192+[1]ايتش!F192+[1]المعتمد!F192+[1]الوفاق!F192+[1]المستشار!F192+[1]الهدى!F192+[1]الوطني!F192+[1]كونتنتال!F192+[1]عودة!F192+[1]بارسيان!F192+[1]لبنان!F192+[1]مياب!F192+[1]ملي!F192+[1]بيروت!F192+[1]الاتحاد!F192+[1]اللبناني!F192+[1]العطاء!F192+[1]كوردستان!F192+[1]وركاء!F192+[1]بابل!F192+[1]البصرة!F192+[1]الأعتماد!F192+[1]السلام!F192</f>
        <v>0</v>
      </c>
    </row>
    <row r="193" spans="2:6" ht="17.45" hidden="1" customHeight="1" x14ac:dyDescent="0.2">
      <c r="B193" s="25" t="s">
        <v>206</v>
      </c>
      <c r="C193" s="85">
        <f>[1]متحد!C193+[1]تجاري!C193+[1]اسلامي!C193+[1]بغداد!C193+[1]استثمار!C193+[1]أهلي!C193+[1]دجلة!C193+[1]ائتمان!C193+[1]الأقليم!C193+[1]إيلاف!C193+[1]سومر!C193+[1]خليج!C193+[1]الجنوب!C193+[1]الأول!C193+[1]موصل!C193+[1]اشور!C193+[1]منصور!C193+[1]أربيل!C193+'[1]عبر العراق'!C193+[1]تنمية!C193+[1]القرطاس!C193+'[1]الزراعي التركي'!C193+[1]وقفلر!C193+[1]البركة!C193+'[1]ابو ظبي'!C193+[1]القابض!C193+[1]الثقة!C193+[1]نور!C193+[1]جيهان!C193+[1]الطيف!C193+[1]التعاون!C193+[1]العربية!C193+[1]امين!C193+[1]الدولي!C193+[1]العالم!C193+[1]زين!C193+[1]الاوسط!C193+'[1]اسيا العراق'!C193+[1]ستاندرد!C193+[1]بيبلوس!C193+[1]سيتي!C193+[1]الراجح!C193+[1]المشرق!C193+[1]فرنسيك!C193+[1]الأنصاري!C193+[1]المتوسط!C193+[1]ايتش!C193+[1]المعتمد!C193+[1]الوفاق!C193+[1]المستشار!C193+[1]الهدى!C193+[1]الوطني!C193+[1]كونتنتال!C193+[1]عودة!C193+[1]بارسيان!C193+[1]لبنان!C193+[1]مياب!C193+[1]ملي!C193+[1]بيروت!C193+[1]الاتحاد!C193+[1]اللبناني!C193+[1]العطاء!C193+[1]كوردستان!C193+[1]وركاء!C193+[1]بابل!C193+[1]البصرة!C193+[1]الأعتماد!C193+[1]السلام!C193</f>
        <v>265140425</v>
      </c>
      <c r="D193" s="66"/>
      <c r="E193" s="86"/>
      <c r="F193" s="69">
        <f>[1]متحد!F193+[1]تجاري!F193+[1]اسلامي!F193+[1]بغداد!F193+[1]استثمار!F193+[1]أهلي!F193+[1]دجلة!F193+[1]ائتمان!F193+[1]الأقليم!F193+[1]إيلاف!F193+[1]سومر!F193+[1]خليج!F193+[1]الجنوب!F193+[1]الأول!F193+[1]موصل!F193+[1]اشور!F193+[1]منصور!F193+[1]أربيل!F193+'[1]عبر العراق'!F193+[1]تنمية!F193+[1]القرطاس!F193+'[1]الزراعي التركي'!F193+[1]وقفلر!F193+[1]البركة!F193+'[1]ابو ظبي'!F193+[1]القابض!F193+[1]الثقة!F193+[1]نور!F193+[1]جيهان!F193+[1]الطيف!F193+[1]التعاون!F193+[1]العربية!F193+[1]امين!F193+[1]الدولي!F193+[1]العالم!F193+[1]زين!F193+[1]الاوسط!F193+'[1]اسيا العراق'!F193+[1]ستاندرد!F193+[1]بيبلوس!F193+[1]سيتي!F193+[1]الراجح!F193+[1]المشرق!F193+[1]فرنسيك!F193+[1]الأنصاري!F193+[1]المتوسط!F193+[1]ايتش!F193+[1]المعتمد!F193+[1]الوفاق!F193+[1]المستشار!F193+[1]الهدى!F193+[1]الوطني!F193+[1]كونتنتال!F193+[1]عودة!F193+[1]بارسيان!F193+[1]لبنان!F193+[1]مياب!F193+[1]ملي!F193+[1]بيروت!F193+[1]الاتحاد!F193+[1]اللبناني!F193+[1]العطاء!F193+[1]كوردستان!F193+[1]وركاء!F193+[1]بابل!F193+[1]البصرة!F193+[1]الأعتماد!F193+[1]السلام!F193</f>
        <v>0</v>
      </c>
    </row>
    <row r="194" spans="2:6" ht="17.45" hidden="1" customHeight="1" x14ac:dyDescent="0.2">
      <c r="B194" s="25" t="s">
        <v>207</v>
      </c>
      <c r="C194" s="85">
        <f>[1]متحد!C194+[1]تجاري!C194+[1]اسلامي!C194+[1]بغداد!C194+[1]استثمار!C194+[1]أهلي!C194+[1]دجلة!C194+[1]ائتمان!C194+[1]الأقليم!C194+[1]إيلاف!C194+[1]سومر!C194+[1]خليج!C194+[1]الجنوب!C194+[1]الأول!C194+[1]موصل!C194+[1]اشور!C194+[1]منصور!C194+[1]أربيل!C194+'[1]عبر العراق'!C194+[1]تنمية!C194+[1]القرطاس!C194+'[1]الزراعي التركي'!C194+[1]وقفلر!C194+[1]البركة!C194+'[1]ابو ظبي'!C194+[1]القابض!C194+[1]الثقة!C194+[1]نور!C194+[1]جيهان!C194+[1]الطيف!C194+[1]التعاون!C194+[1]العربية!C194+[1]امين!C194+[1]الدولي!C194+[1]العالم!C194+[1]زين!C194+[1]الاوسط!C194+'[1]اسيا العراق'!C194+[1]ستاندرد!C194+[1]بيبلوس!C194+[1]سيتي!C194+[1]الراجح!C194+[1]المشرق!C194+[1]فرنسيك!C194+[1]الأنصاري!C194+[1]المتوسط!C194+[1]ايتش!C194+[1]المعتمد!C194+[1]الوفاق!C194+[1]المستشار!C194+[1]الهدى!C194+[1]الوطني!C194+[1]كونتنتال!C194+[1]عودة!C194+[1]بارسيان!C194+[1]لبنان!C194+[1]مياب!C194+[1]ملي!C194+[1]بيروت!C194+[1]الاتحاد!C194+[1]اللبناني!C194+[1]العطاء!C194+[1]كوردستان!C194+[1]وركاء!C194+[1]بابل!C194+[1]البصرة!C194+[1]الأعتماد!C194+[1]السلام!C194</f>
        <v>32457506</v>
      </c>
      <c r="D194" s="66"/>
      <c r="E194" s="86"/>
      <c r="F194" s="69">
        <f>[1]متحد!F194+[1]تجاري!F194+[1]اسلامي!F194+[1]بغداد!F194+[1]استثمار!F194+[1]أهلي!F194+[1]دجلة!F194+[1]ائتمان!F194+[1]الأقليم!F194+[1]إيلاف!F194+[1]سومر!F194+[1]خليج!F194+[1]الجنوب!F194+[1]الأول!F194+[1]موصل!F194+[1]اشور!F194+[1]منصور!F194+[1]أربيل!F194+'[1]عبر العراق'!F194+[1]تنمية!F194+[1]القرطاس!F194+'[1]الزراعي التركي'!F194+[1]وقفلر!F194+[1]البركة!F194+'[1]ابو ظبي'!F194+[1]القابض!F194+[1]الثقة!F194+[1]نور!F194+[1]جيهان!F194+[1]الطيف!F194+[1]التعاون!F194+[1]العربية!F194+[1]امين!F194+[1]الدولي!F194+[1]العالم!F194+[1]زين!F194+[1]الاوسط!F194+'[1]اسيا العراق'!F194+[1]ستاندرد!F194+[1]بيبلوس!F194+[1]سيتي!F194+[1]الراجح!F194+[1]المشرق!F194+[1]فرنسيك!F194+[1]الأنصاري!F194+[1]المتوسط!F194+[1]ايتش!F194+[1]المعتمد!F194+[1]الوفاق!F194+[1]المستشار!F194+[1]الهدى!F194+[1]الوطني!F194+[1]كونتنتال!F194+[1]عودة!F194+[1]بارسيان!F194+[1]لبنان!F194+[1]مياب!F194+[1]ملي!F194+[1]بيروت!F194+[1]الاتحاد!F194+[1]اللبناني!F194+[1]العطاء!F194+[1]كوردستان!F194+[1]وركاء!F194+[1]بابل!F194+[1]البصرة!F194+[1]الأعتماد!F194+[1]السلام!F194</f>
        <v>0</v>
      </c>
    </row>
    <row r="195" spans="2:6" ht="17.45" hidden="1" customHeight="1" x14ac:dyDescent="0.2">
      <c r="B195" s="25" t="s">
        <v>208</v>
      </c>
      <c r="C195" s="85">
        <f>[1]متحد!C195+[1]تجاري!C195+[1]اسلامي!C195+[1]بغداد!C195+[1]استثمار!C195+[1]أهلي!C195+[1]دجلة!C195+[1]ائتمان!C195+[1]الأقليم!C195+[1]إيلاف!C195+[1]سومر!C195+[1]خليج!C195+[1]الجنوب!C195+[1]الأول!C195+[1]موصل!C195+[1]اشور!C195+[1]منصور!C195+[1]أربيل!C195+'[1]عبر العراق'!C195+[1]تنمية!C195+[1]القرطاس!C195+'[1]الزراعي التركي'!C195+[1]وقفلر!C195+[1]البركة!C195+'[1]ابو ظبي'!C195+[1]القابض!C195+[1]الثقة!C195+[1]نور!C195+[1]جيهان!C195+[1]الطيف!C195+[1]التعاون!C195+[1]العربية!C195+[1]امين!C195+[1]الدولي!C195+[1]العالم!C195+[1]زين!C195+[1]الاوسط!C195+'[1]اسيا العراق'!C195+[1]ستاندرد!C195+[1]بيبلوس!C195+[1]سيتي!C195+[1]الراجح!C195+[1]المشرق!C195+[1]فرنسيك!C195+[1]الأنصاري!C195+[1]المتوسط!C195+[1]ايتش!C195+[1]المعتمد!C195+[1]الوفاق!C195+[1]المستشار!C195+[1]الهدى!C195+[1]الوطني!C195+[1]كونتنتال!C195+[1]عودة!C195+[1]بارسيان!C195+[1]لبنان!C195+[1]مياب!C195+[1]ملي!C195+[1]بيروت!C195+[1]الاتحاد!C195+[1]اللبناني!C195+[1]العطاء!C195+[1]كوردستان!C195+[1]وركاء!C195+[1]بابل!C195+[1]البصرة!C195+[1]الأعتماد!C195+[1]السلام!C195</f>
        <v>6718176</v>
      </c>
      <c r="D195" s="66"/>
      <c r="E195" s="86"/>
      <c r="F195" s="69">
        <f>[1]متحد!F195+[1]تجاري!F195+[1]اسلامي!F195+[1]بغداد!F195+[1]استثمار!F195+[1]أهلي!F195+[1]دجلة!F195+[1]ائتمان!F195+[1]الأقليم!F195+[1]إيلاف!F195+[1]سومر!F195+[1]خليج!F195+[1]الجنوب!F195+[1]الأول!F195+[1]موصل!F195+[1]اشور!F195+[1]منصور!F195+[1]أربيل!F195+'[1]عبر العراق'!F195+[1]تنمية!F195+[1]القرطاس!F195+'[1]الزراعي التركي'!F195+[1]وقفلر!F195+[1]البركة!F195+'[1]ابو ظبي'!F195+[1]القابض!F195+[1]الثقة!F195+[1]نور!F195+[1]جيهان!F195+[1]الطيف!F195+[1]التعاون!F195+[1]العربية!F195+[1]امين!F195+[1]الدولي!F195+[1]العالم!F195+[1]زين!F195+[1]الاوسط!F195+'[1]اسيا العراق'!F195+[1]ستاندرد!F195+[1]بيبلوس!F195+[1]سيتي!F195+[1]الراجح!F195+[1]المشرق!F195+[1]فرنسيك!F195+[1]الأنصاري!F195+[1]المتوسط!F195+[1]ايتش!F195+[1]المعتمد!F195+[1]الوفاق!F195+[1]المستشار!F195+[1]الهدى!F195+[1]الوطني!F195+[1]كونتنتال!F195+[1]عودة!F195+[1]بارسيان!F195+[1]لبنان!F195+[1]مياب!F195+[1]ملي!F195+[1]بيروت!F195+[1]الاتحاد!F195+[1]اللبناني!F195+[1]العطاء!F195+[1]كوردستان!F195+[1]وركاء!F195+[1]بابل!F195+[1]البصرة!F195+[1]الأعتماد!F195+[1]السلام!F195</f>
        <v>0</v>
      </c>
    </row>
    <row r="196" spans="2:6" ht="17.45" hidden="1" customHeight="1" x14ac:dyDescent="0.2">
      <c r="B196" s="25" t="s">
        <v>209</v>
      </c>
      <c r="C196" s="85">
        <f>[1]متحد!C196+[1]تجاري!C196+[1]اسلامي!C196+[1]بغداد!C196+[1]استثمار!C196+[1]أهلي!C196+[1]دجلة!C196+[1]ائتمان!C196+[1]الأقليم!C196+[1]إيلاف!C196+[1]سومر!C196+[1]خليج!C196+[1]الجنوب!C196+[1]الأول!C196+[1]موصل!C196+[1]اشور!C196+[1]منصور!C196+[1]أربيل!C196+'[1]عبر العراق'!C196+[1]تنمية!C196+[1]القرطاس!C196+'[1]الزراعي التركي'!C196+[1]وقفلر!C196+[1]البركة!C196+'[1]ابو ظبي'!C196+[1]القابض!C196+[1]الثقة!C196+[1]نور!C196+[1]جيهان!C196+[1]الطيف!C196+[1]التعاون!C196+[1]العربية!C196+[1]امين!C196+[1]الدولي!C196+[1]العالم!C196+[1]زين!C196+[1]الاوسط!C196+'[1]اسيا العراق'!C196+[1]ستاندرد!C196+[1]بيبلوس!C196+[1]سيتي!C196+[1]الراجح!C196+[1]المشرق!C196+[1]فرنسيك!C196+[1]الأنصاري!C196+[1]المتوسط!C196+[1]ايتش!C196+[1]المعتمد!C196+[1]الوفاق!C196+[1]المستشار!C196+[1]الهدى!C196+[1]الوطني!C196+[1]كونتنتال!C196+[1]عودة!C196+[1]بارسيان!C196+[1]لبنان!C196+[1]مياب!C196+[1]ملي!C196+[1]بيروت!C196+[1]الاتحاد!C196+[1]اللبناني!C196+[1]العطاء!C196+[1]كوردستان!C196+[1]وركاء!C196+[1]بابل!C196+[1]البصرة!C196+[1]الأعتماد!C196+[1]السلام!C196</f>
        <v>1879626</v>
      </c>
      <c r="D196" s="66"/>
      <c r="E196" s="86"/>
      <c r="F196" s="69">
        <f>[1]متحد!F196+[1]تجاري!F196+[1]اسلامي!F196+[1]بغداد!F196+[1]استثمار!F196+[1]أهلي!F196+[1]دجلة!F196+[1]ائتمان!F196+[1]الأقليم!F196+[1]إيلاف!F196+[1]سومر!F196+[1]خليج!F196+[1]الجنوب!F196+[1]الأول!F196+[1]موصل!F196+[1]اشور!F196+[1]منصور!F196+[1]أربيل!F196+'[1]عبر العراق'!F196+[1]تنمية!F196+[1]القرطاس!F196+'[1]الزراعي التركي'!F196+[1]وقفلر!F196+[1]البركة!F196+'[1]ابو ظبي'!F196+[1]القابض!F196+[1]الثقة!F196+[1]نور!F196+[1]جيهان!F196+[1]الطيف!F196+[1]التعاون!F196+[1]العربية!F196+[1]امين!F196+[1]الدولي!F196+[1]العالم!F196+[1]زين!F196+[1]الاوسط!F196+'[1]اسيا العراق'!F196+[1]ستاندرد!F196+[1]بيبلوس!F196+[1]سيتي!F196+[1]الراجح!F196+[1]المشرق!F196+[1]فرنسيك!F196+[1]الأنصاري!F196+[1]المتوسط!F196+[1]ايتش!F196+[1]المعتمد!F196+[1]الوفاق!F196+[1]المستشار!F196+[1]الهدى!F196+[1]الوطني!F196+[1]كونتنتال!F196+[1]عودة!F196+[1]بارسيان!F196+[1]لبنان!F196+[1]مياب!F196+[1]ملي!F196+[1]بيروت!F196+[1]الاتحاد!F196+[1]اللبناني!F196+[1]العطاء!F196+[1]كوردستان!F196+[1]وركاء!F196+[1]بابل!F196+[1]البصرة!F196+[1]الأعتماد!F196+[1]السلام!F196</f>
        <v>0</v>
      </c>
    </row>
    <row r="197" spans="2:6" ht="17.45" hidden="1" customHeight="1" x14ac:dyDescent="0.2">
      <c r="B197" s="25" t="s">
        <v>210</v>
      </c>
      <c r="C197" s="85">
        <f>[1]متحد!C197+[1]تجاري!C197+[1]اسلامي!C197+[1]بغداد!C197+[1]استثمار!C197+[1]أهلي!C197+[1]دجلة!C197+[1]ائتمان!C197+[1]الأقليم!C197+[1]إيلاف!C197+[1]سومر!C197+[1]خليج!C197+[1]الجنوب!C197+[1]الأول!C197+[1]موصل!C197+[1]اشور!C197+[1]منصور!C197+[1]أربيل!C197+'[1]عبر العراق'!C197+[1]تنمية!C197+[1]القرطاس!C197+'[1]الزراعي التركي'!C197+[1]وقفلر!C197+[1]البركة!C197+'[1]ابو ظبي'!C197+[1]القابض!C197+[1]الثقة!C197+[1]نور!C197+[1]جيهان!C197+[1]الطيف!C197+[1]التعاون!C197+[1]العربية!C197+[1]امين!C197+[1]الدولي!C197+[1]العالم!C197+[1]زين!C197+[1]الاوسط!C197+'[1]اسيا العراق'!C197+[1]ستاندرد!C197+[1]بيبلوس!C197+[1]سيتي!C197+[1]الراجح!C197+[1]المشرق!C197+[1]فرنسيك!C197+[1]الأنصاري!C197+[1]المتوسط!C197+[1]ايتش!C197+[1]المعتمد!C197+[1]الوفاق!C197+[1]المستشار!C197+[1]الهدى!C197+[1]الوطني!C197+[1]كونتنتال!C197+[1]عودة!C197+[1]بارسيان!C197+[1]لبنان!C197+[1]مياب!C197+[1]ملي!C197+[1]بيروت!C197+[1]الاتحاد!C197+[1]اللبناني!C197+[1]العطاء!C197+[1]كوردستان!C197+[1]وركاء!C197+[1]بابل!C197+[1]البصرة!C197+[1]الأعتماد!C197+[1]السلام!C197</f>
        <v>673557</v>
      </c>
      <c r="D197" s="66"/>
      <c r="E197" s="86"/>
      <c r="F197" s="69">
        <f>[1]متحد!F197+[1]تجاري!F197+[1]اسلامي!F197+[1]بغداد!F197+[1]استثمار!F197+[1]أهلي!F197+[1]دجلة!F197+[1]ائتمان!F197+[1]الأقليم!F197+[1]إيلاف!F197+[1]سومر!F197+[1]خليج!F197+[1]الجنوب!F197+[1]الأول!F197+[1]موصل!F197+[1]اشور!F197+[1]منصور!F197+[1]أربيل!F197+'[1]عبر العراق'!F197+[1]تنمية!F197+[1]القرطاس!F197+'[1]الزراعي التركي'!F197+[1]وقفلر!F197+[1]البركة!F197+'[1]ابو ظبي'!F197+[1]القابض!F197+[1]الثقة!F197+[1]نور!F197+[1]جيهان!F197+[1]الطيف!F197+[1]التعاون!F197+[1]العربية!F197+[1]امين!F197+[1]الدولي!F197+[1]العالم!F197+[1]زين!F197+[1]الاوسط!F197+'[1]اسيا العراق'!F197+[1]ستاندرد!F197+[1]بيبلوس!F197+[1]سيتي!F197+[1]الراجح!F197+[1]المشرق!F197+[1]فرنسيك!F197+[1]الأنصاري!F197+[1]المتوسط!F197+[1]ايتش!F197+[1]المعتمد!F197+[1]الوفاق!F197+[1]المستشار!F197+[1]الهدى!F197+[1]الوطني!F197+[1]كونتنتال!F197+[1]عودة!F197+[1]بارسيان!F197+[1]لبنان!F197+[1]مياب!F197+[1]ملي!F197+[1]بيروت!F197+[1]الاتحاد!F197+[1]اللبناني!F197+[1]العطاء!F197+[1]كوردستان!F197+[1]وركاء!F197+[1]بابل!F197+[1]البصرة!F197+[1]الأعتماد!F197+[1]السلام!F197</f>
        <v>0</v>
      </c>
    </row>
    <row r="198" spans="2:6" ht="17.45" hidden="1" customHeight="1" x14ac:dyDescent="0.2">
      <c r="B198" s="25" t="s">
        <v>211</v>
      </c>
      <c r="C198" s="85">
        <f>[1]متحد!C198+[1]تجاري!C198+[1]اسلامي!C198+[1]بغداد!C198+[1]استثمار!C198+[1]أهلي!C198+[1]دجلة!C198+[1]ائتمان!C198+[1]الأقليم!C198+[1]إيلاف!C198+[1]سومر!C198+[1]خليج!C198+[1]الجنوب!C198+[1]الأول!C198+[1]موصل!C198+[1]اشور!C198+[1]منصور!C198+[1]أربيل!C198+'[1]عبر العراق'!C198+[1]تنمية!C198+[1]القرطاس!C198+'[1]الزراعي التركي'!C198+[1]وقفلر!C198+[1]البركة!C198+'[1]ابو ظبي'!C198+[1]القابض!C198+[1]الثقة!C198+[1]نور!C198+[1]جيهان!C198+[1]الطيف!C198+[1]التعاون!C198+[1]العربية!C198+[1]امين!C198+[1]الدولي!C198+[1]العالم!C198+[1]زين!C198+[1]الاوسط!C198+'[1]اسيا العراق'!C198+[1]ستاندرد!C198+[1]بيبلوس!C198+[1]سيتي!C198+[1]الراجح!C198+[1]المشرق!C198+[1]فرنسيك!C198+[1]الأنصاري!C198+[1]المتوسط!C198+[1]ايتش!C198+[1]المعتمد!C198+[1]الوفاق!C198+[1]المستشار!C198+[1]الهدى!C198+[1]الوطني!C198+[1]كونتنتال!C198+[1]عودة!C198+[1]بارسيان!C198+[1]لبنان!C198+[1]مياب!C198+[1]ملي!C198+[1]بيروت!C198+[1]الاتحاد!C198+[1]اللبناني!C198+[1]العطاء!C198+[1]كوردستان!C198+[1]وركاء!C198+[1]بابل!C198+[1]البصرة!C198+[1]الأعتماد!C198+[1]السلام!C198</f>
        <v>222443</v>
      </c>
      <c r="D198" s="66"/>
      <c r="E198" s="86"/>
      <c r="F198" s="69">
        <f>[1]متحد!F198+[1]تجاري!F198+[1]اسلامي!F198+[1]بغداد!F198+[1]استثمار!F198+[1]أهلي!F198+[1]دجلة!F198+[1]ائتمان!F198+[1]الأقليم!F198+[1]إيلاف!F198+[1]سومر!F198+[1]خليج!F198+[1]الجنوب!F198+[1]الأول!F198+[1]موصل!F198+[1]اشور!F198+[1]منصور!F198+[1]أربيل!F198+'[1]عبر العراق'!F198+[1]تنمية!F198+[1]القرطاس!F198+'[1]الزراعي التركي'!F198+[1]وقفلر!F198+[1]البركة!F198+'[1]ابو ظبي'!F198+[1]القابض!F198+[1]الثقة!F198+[1]نور!F198+[1]جيهان!F198+[1]الطيف!F198+[1]التعاون!F198+[1]العربية!F198+[1]امين!F198+[1]الدولي!F198+[1]العالم!F198+[1]زين!F198+[1]الاوسط!F198+'[1]اسيا العراق'!F198+[1]ستاندرد!F198+[1]بيبلوس!F198+[1]سيتي!F198+[1]الراجح!F198+[1]المشرق!F198+[1]فرنسيك!F198+[1]الأنصاري!F198+[1]المتوسط!F198+[1]ايتش!F198+[1]المعتمد!F198+[1]الوفاق!F198+[1]المستشار!F198+[1]الهدى!F198+[1]الوطني!F198+[1]كونتنتال!F198+[1]عودة!F198+[1]بارسيان!F198+[1]لبنان!F198+[1]مياب!F198+[1]ملي!F198+[1]بيروت!F198+[1]الاتحاد!F198+[1]اللبناني!F198+[1]العطاء!F198+[1]كوردستان!F198+[1]وركاء!F198+[1]بابل!F198+[1]البصرة!F198+[1]الأعتماد!F198+[1]السلام!F198</f>
        <v>0</v>
      </c>
    </row>
    <row r="199" spans="2:6" ht="17.45" hidden="1" customHeight="1" x14ac:dyDescent="0.2">
      <c r="B199" s="25" t="s">
        <v>212</v>
      </c>
      <c r="C199" s="85">
        <f>[1]متحد!C199+[1]تجاري!C199+[1]اسلامي!C199+[1]بغداد!C199+[1]استثمار!C199+[1]أهلي!C199+[1]دجلة!C199+[1]ائتمان!C199+[1]الأقليم!C199+[1]إيلاف!C199+[1]سومر!C199+[1]خليج!C199+[1]الجنوب!C199+[1]الأول!C199+[1]موصل!C199+[1]اشور!C199+[1]منصور!C199+[1]أربيل!C199+'[1]عبر العراق'!C199+[1]تنمية!C199+[1]القرطاس!C199+'[1]الزراعي التركي'!C199+[1]وقفلر!C199+[1]البركة!C199+'[1]ابو ظبي'!C199+[1]القابض!C199+[1]الثقة!C199+[1]نور!C199+[1]جيهان!C199+[1]الطيف!C199+[1]التعاون!C199+[1]العربية!C199+[1]امين!C199+[1]الدولي!C199+[1]العالم!C199+[1]زين!C199+[1]الاوسط!C199+'[1]اسيا العراق'!C199+[1]ستاندرد!C199+[1]بيبلوس!C199+[1]سيتي!C199+[1]الراجح!C199+[1]المشرق!C199+[1]فرنسيك!C199+[1]الأنصاري!C199+[1]المتوسط!C199+[1]ايتش!C199+[1]المعتمد!C199+[1]الوفاق!C199+[1]المستشار!C199+[1]الهدى!C199+[1]الوطني!C199+[1]كونتنتال!C199+[1]عودة!C199+[1]بارسيان!C199+[1]لبنان!C199+[1]مياب!C199+[1]ملي!C199+[1]بيروت!C199+[1]الاتحاد!C199+[1]اللبناني!C199+[1]العطاء!C199+[1]كوردستان!C199+[1]وركاء!C199+[1]بابل!C199+[1]البصرة!C199+[1]الأعتماد!C199+[1]السلام!C199</f>
        <v>3041443</v>
      </c>
      <c r="D199" s="66"/>
      <c r="E199" s="86"/>
      <c r="F199" s="69">
        <f>[1]متحد!F199+[1]تجاري!F199+[1]اسلامي!F199+[1]بغداد!F199+[1]استثمار!F199+[1]أهلي!F199+[1]دجلة!F199+[1]ائتمان!F199+[1]الأقليم!F199+[1]إيلاف!F199+[1]سومر!F199+[1]خليج!F199+[1]الجنوب!F199+[1]الأول!F199+[1]موصل!F199+[1]اشور!F199+[1]منصور!F199+[1]أربيل!F199+'[1]عبر العراق'!F199+[1]تنمية!F199+[1]القرطاس!F199+'[1]الزراعي التركي'!F199+[1]وقفلر!F199+[1]البركة!F199+'[1]ابو ظبي'!F199+[1]القابض!F199+[1]الثقة!F199+[1]نور!F199+[1]جيهان!F199+[1]الطيف!F199+[1]التعاون!F199+[1]العربية!F199+[1]امين!F199+[1]الدولي!F199+[1]العالم!F199+[1]زين!F199+[1]الاوسط!F199+'[1]اسيا العراق'!F199+[1]ستاندرد!F199+[1]بيبلوس!F199+[1]سيتي!F199+[1]الراجح!F199+[1]المشرق!F199+[1]فرنسيك!F199+[1]الأنصاري!F199+[1]المتوسط!F199+[1]ايتش!F199+[1]المعتمد!F199+[1]الوفاق!F199+[1]المستشار!F199+[1]الهدى!F199+[1]الوطني!F199+[1]كونتنتال!F199+[1]عودة!F199+[1]بارسيان!F199+[1]لبنان!F199+[1]مياب!F199+[1]ملي!F199+[1]بيروت!F199+[1]الاتحاد!F199+[1]اللبناني!F199+[1]العطاء!F199+[1]كوردستان!F199+[1]وركاء!F199+[1]بابل!F199+[1]البصرة!F199+[1]الأعتماد!F199+[1]السلام!F199</f>
        <v>0</v>
      </c>
    </row>
    <row r="200" spans="2:6" ht="17.45" hidden="1" customHeight="1" x14ac:dyDescent="0.2">
      <c r="B200" s="25" t="s">
        <v>213</v>
      </c>
      <c r="C200" s="85">
        <f>[1]متحد!C200+[1]تجاري!C200+[1]اسلامي!C200+[1]بغداد!C200+[1]استثمار!C200+[1]أهلي!C200+[1]دجلة!C200+[1]ائتمان!C200+[1]الأقليم!C200+[1]إيلاف!C200+[1]سومر!C200+[1]خليج!C200+[1]الجنوب!C200+[1]الأول!C200+[1]موصل!C200+[1]اشور!C200+[1]منصور!C200+[1]أربيل!C200+'[1]عبر العراق'!C200+[1]تنمية!C200+[1]القرطاس!C200+'[1]الزراعي التركي'!C200+[1]وقفلر!C200+[1]البركة!C200+'[1]ابو ظبي'!C200+[1]القابض!C200+[1]الثقة!C200+[1]نور!C200+[1]جيهان!C200+[1]الطيف!C200+[1]التعاون!C200+[1]العربية!C200+[1]امين!C200+[1]الدولي!C200+[1]العالم!C200+[1]زين!C200+[1]الاوسط!C200+'[1]اسيا العراق'!C200+[1]ستاندرد!C200+[1]بيبلوس!C200+[1]سيتي!C200+[1]الراجح!C200+[1]المشرق!C200+[1]فرنسيك!C200+[1]الأنصاري!C200+[1]المتوسط!C200+[1]ايتش!C200+[1]المعتمد!C200+[1]الوفاق!C200+[1]المستشار!C200+[1]الهدى!C200+[1]الوطني!C200+[1]كونتنتال!C200+[1]عودة!C200+[1]بارسيان!C200+[1]لبنان!C200+[1]مياب!C200+[1]ملي!C200+[1]بيروت!C200+[1]الاتحاد!C200+[1]اللبناني!C200+[1]العطاء!C200+[1]كوردستان!C200+[1]وركاء!C200+[1]بابل!C200+[1]البصرة!C200+[1]الأعتماد!C200+[1]السلام!C200</f>
        <v>3179</v>
      </c>
      <c r="D200" s="66"/>
      <c r="E200" s="86"/>
      <c r="F200" s="69">
        <f>[1]متحد!F200+[1]تجاري!F200+[1]اسلامي!F200+[1]بغداد!F200+[1]استثمار!F200+[1]أهلي!F200+[1]دجلة!F200+[1]ائتمان!F200+[1]الأقليم!F200+[1]إيلاف!F200+[1]سومر!F200+[1]خليج!F200+[1]الجنوب!F200+[1]الأول!F200+[1]موصل!F200+[1]اشور!F200+[1]منصور!F200+[1]أربيل!F200+'[1]عبر العراق'!F200+[1]تنمية!F200+[1]القرطاس!F200+'[1]الزراعي التركي'!F200+[1]وقفلر!F200+[1]البركة!F200+'[1]ابو ظبي'!F200+[1]القابض!F200+[1]الثقة!F200+[1]نور!F200+[1]جيهان!F200+[1]الطيف!F200+[1]التعاون!F200+[1]العربية!F200+[1]امين!F200+[1]الدولي!F200+[1]العالم!F200+[1]زين!F200+[1]الاوسط!F200+'[1]اسيا العراق'!F200+[1]ستاندرد!F200+[1]بيبلوس!F200+[1]سيتي!F200+[1]الراجح!F200+[1]المشرق!F200+[1]فرنسيك!F200+[1]الأنصاري!F200+[1]المتوسط!F200+[1]ايتش!F200+[1]المعتمد!F200+[1]الوفاق!F200+[1]المستشار!F200+[1]الهدى!F200+[1]الوطني!F200+[1]كونتنتال!F200+[1]عودة!F200+[1]بارسيان!F200+[1]لبنان!F200+[1]مياب!F200+[1]ملي!F200+[1]بيروت!F200+[1]الاتحاد!F200+[1]اللبناني!F200+[1]العطاء!F200+[1]كوردستان!F200+[1]وركاء!F200+[1]بابل!F200+[1]البصرة!F200+[1]الأعتماد!F200+[1]السلام!F200</f>
        <v>0</v>
      </c>
    </row>
    <row r="201" spans="2:6" ht="17.45" hidden="1" customHeight="1" x14ac:dyDescent="0.2">
      <c r="B201" s="25" t="s">
        <v>214</v>
      </c>
      <c r="C201" s="85">
        <f>[1]متحد!C201+[1]تجاري!C201+[1]اسلامي!C201+[1]بغداد!C201+[1]استثمار!C201+[1]أهلي!C201+[1]دجلة!C201+[1]ائتمان!C201+[1]الأقليم!C201+[1]إيلاف!C201+[1]سومر!C201+[1]خليج!C201+[1]الجنوب!C201+[1]الأول!C201+[1]موصل!C201+[1]اشور!C201+[1]منصور!C201+[1]أربيل!C201+'[1]عبر العراق'!C201+[1]تنمية!C201+[1]القرطاس!C201+'[1]الزراعي التركي'!C201+[1]وقفلر!C201+[1]البركة!C201+'[1]ابو ظبي'!C201+[1]القابض!C201+[1]الثقة!C201+[1]نور!C201+[1]جيهان!C201+[1]الطيف!C201+[1]التعاون!C201+[1]العربية!C201+[1]امين!C201+[1]الدولي!C201+[1]العالم!C201+[1]زين!C201+[1]الاوسط!C201+'[1]اسيا العراق'!C201+[1]ستاندرد!C201+[1]بيبلوس!C201+[1]سيتي!C201+[1]الراجح!C201+[1]المشرق!C201+[1]فرنسيك!C201+[1]الأنصاري!C201+[1]المتوسط!C201+[1]ايتش!C201+[1]المعتمد!C201+[1]الوفاق!C201+[1]المستشار!C201+[1]الهدى!C201+[1]الوطني!C201+[1]كونتنتال!C201+[1]عودة!C201+[1]بارسيان!C201+[1]لبنان!C201+[1]مياب!C201+[1]ملي!C201+[1]بيروت!C201+[1]الاتحاد!C201+[1]اللبناني!C201+[1]العطاء!C201+[1]كوردستان!C201+[1]وركاء!C201+[1]بابل!C201+[1]البصرة!C201+[1]الأعتماد!C201+[1]السلام!C201</f>
        <v>38973</v>
      </c>
      <c r="D201" s="66"/>
      <c r="E201" s="86"/>
      <c r="F201" s="69">
        <f>[1]متحد!F201+[1]تجاري!F201+[1]اسلامي!F201+[1]بغداد!F201+[1]استثمار!F201+[1]أهلي!F201+[1]دجلة!F201+[1]ائتمان!F201+[1]الأقليم!F201+[1]إيلاف!F201+[1]سومر!F201+[1]خليج!F201+[1]الجنوب!F201+[1]الأول!F201+[1]موصل!F201+[1]اشور!F201+[1]منصور!F201+[1]أربيل!F201+'[1]عبر العراق'!F201+[1]تنمية!F201+[1]القرطاس!F201+'[1]الزراعي التركي'!F201+[1]وقفلر!F201+[1]البركة!F201+'[1]ابو ظبي'!F201+[1]القابض!F201+[1]الثقة!F201+[1]نور!F201+[1]جيهان!F201+[1]الطيف!F201+[1]التعاون!F201+[1]العربية!F201+[1]امين!F201+[1]الدولي!F201+[1]العالم!F201+[1]زين!F201+[1]الاوسط!F201+'[1]اسيا العراق'!F201+[1]ستاندرد!F201+[1]بيبلوس!F201+[1]سيتي!F201+[1]الراجح!F201+[1]المشرق!F201+[1]فرنسيك!F201+[1]الأنصاري!F201+[1]المتوسط!F201+[1]ايتش!F201+[1]المعتمد!F201+[1]الوفاق!F201+[1]المستشار!F201+[1]الهدى!F201+[1]الوطني!F201+[1]كونتنتال!F201+[1]عودة!F201+[1]بارسيان!F201+[1]لبنان!F201+[1]مياب!F201+[1]ملي!F201+[1]بيروت!F201+[1]الاتحاد!F201+[1]اللبناني!F201+[1]العطاء!F201+[1]كوردستان!F201+[1]وركاء!F201+[1]بابل!F201+[1]البصرة!F201+[1]الأعتماد!F201+[1]السلام!F201</f>
        <v>0</v>
      </c>
    </row>
    <row r="202" spans="2:6" ht="17.45" hidden="1" customHeight="1" x14ac:dyDescent="0.2">
      <c r="B202" s="25" t="s">
        <v>215</v>
      </c>
      <c r="C202" s="85">
        <f>[1]متحد!C202+[1]تجاري!C202+[1]اسلامي!C202+[1]بغداد!C202+[1]استثمار!C202+[1]أهلي!C202+[1]دجلة!C202+[1]ائتمان!C202+[1]الأقليم!C202+[1]إيلاف!C202+[1]سومر!C202+[1]خليج!C202+[1]الجنوب!C202+[1]الأول!C202+[1]موصل!C202+[1]اشور!C202+[1]منصور!C202+[1]أربيل!C202+'[1]عبر العراق'!C202+[1]تنمية!C202+[1]القرطاس!C202+'[1]الزراعي التركي'!C202+[1]وقفلر!C202+[1]البركة!C202+'[1]ابو ظبي'!C202+[1]القابض!C202+[1]الثقة!C202+[1]نور!C202+[1]جيهان!C202+[1]الطيف!C202+[1]التعاون!C202+[1]العربية!C202+[1]امين!C202+[1]الدولي!C202+[1]العالم!C202+[1]زين!C202+[1]الاوسط!C202+'[1]اسيا العراق'!C202+[1]ستاندرد!C202+[1]بيبلوس!C202+[1]سيتي!C202+[1]الراجح!C202+[1]المشرق!C202+[1]فرنسيك!C202+[1]الأنصاري!C202+[1]المتوسط!C202+[1]ايتش!C202+[1]المعتمد!C202+[1]الوفاق!C202+[1]المستشار!C202+[1]الهدى!C202+[1]الوطني!C202+[1]كونتنتال!C202+[1]عودة!C202+[1]بارسيان!C202+[1]لبنان!C202+[1]مياب!C202+[1]ملي!C202+[1]بيروت!C202+[1]الاتحاد!C202+[1]اللبناني!C202+[1]العطاء!C202+[1]كوردستان!C202+[1]وركاء!C202+[1]بابل!C202+[1]البصرة!C202+[1]الأعتماد!C202+[1]السلام!C202</f>
        <v>0</v>
      </c>
      <c r="D202" s="66"/>
      <c r="E202" s="86"/>
      <c r="F202" s="69">
        <f>[1]متحد!F202+[1]تجاري!F202+[1]اسلامي!F202+[1]بغداد!F202+[1]استثمار!F202+[1]أهلي!F202+[1]دجلة!F202+[1]ائتمان!F202+[1]الأقليم!F202+[1]إيلاف!F202+[1]سومر!F202+[1]خليج!F202+[1]الجنوب!F202+[1]الأول!F202+[1]موصل!F202+[1]اشور!F202+[1]منصور!F202+[1]أربيل!F202+'[1]عبر العراق'!F202+[1]تنمية!F202+[1]القرطاس!F202+'[1]الزراعي التركي'!F202+[1]وقفلر!F202+[1]البركة!F202+'[1]ابو ظبي'!F202+[1]القابض!F202+[1]الثقة!F202+[1]نور!F202+[1]جيهان!F202+[1]الطيف!F202+[1]التعاون!F202+[1]العربية!F202+[1]امين!F202+[1]الدولي!F202+[1]العالم!F202+[1]زين!F202+[1]الاوسط!F202+'[1]اسيا العراق'!F202+[1]ستاندرد!F202+[1]بيبلوس!F202+[1]سيتي!F202+[1]الراجح!F202+[1]المشرق!F202+[1]فرنسيك!F202+[1]الأنصاري!F202+[1]المتوسط!F202+[1]ايتش!F202+[1]المعتمد!F202+[1]الوفاق!F202+[1]المستشار!F202+[1]الهدى!F202+[1]الوطني!F202+[1]كونتنتال!F202+[1]عودة!F202+[1]بارسيان!F202+[1]لبنان!F202+[1]مياب!F202+[1]ملي!F202+[1]بيروت!F202+[1]الاتحاد!F202+[1]اللبناني!F202+[1]العطاء!F202+[1]كوردستان!F202+[1]وركاء!F202+[1]بابل!F202+[1]البصرة!F202+[1]الأعتماد!F202+[1]السلام!F202</f>
        <v>0</v>
      </c>
    </row>
    <row r="203" spans="2:6" ht="17.45" hidden="1" customHeight="1" x14ac:dyDescent="0.2">
      <c r="B203" s="25" t="s">
        <v>216</v>
      </c>
      <c r="C203" s="85">
        <f>[1]متحد!C203+[1]تجاري!C203+[1]اسلامي!C203+[1]بغداد!C203+[1]استثمار!C203+[1]أهلي!C203+[1]دجلة!C203+[1]ائتمان!C203+[1]الأقليم!C203+[1]إيلاف!C203+[1]سومر!C203+[1]خليج!C203+[1]الجنوب!C203+[1]الأول!C203+[1]موصل!C203+[1]اشور!C203+[1]منصور!C203+[1]أربيل!C203+'[1]عبر العراق'!C203+[1]تنمية!C203+[1]القرطاس!C203+'[1]الزراعي التركي'!C203+[1]وقفلر!C203+[1]البركة!C203+'[1]ابو ظبي'!C203+[1]القابض!C203+[1]الثقة!C203+[1]نور!C203+[1]جيهان!C203+[1]الطيف!C203+[1]التعاون!C203+[1]العربية!C203+[1]امين!C203+[1]الدولي!C203+[1]العالم!C203+[1]زين!C203+[1]الاوسط!C203+'[1]اسيا العراق'!C203+[1]ستاندرد!C203+[1]بيبلوس!C203+[1]سيتي!C203+[1]الراجح!C203+[1]المشرق!C203+[1]فرنسيك!C203+[1]الأنصاري!C203+[1]المتوسط!C203+[1]ايتش!C203+[1]المعتمد!C203+[1]الوفاق!C203+[1]المستشار!C203+[1]الهدى!C203+[1]الوطني!C203+[1]كونتنتال!C203+[1]عودة!C203+[1]بارسيان!C203+[1]لبنان!C203+[1]مياب!C203+[1]ملي!C203+[1]بيروت!C203+[1]الاتحاد!C203+[1]اللبناني!C203+[1]العطاء!C203+[1]كوردستان!C203+[1]وركاء!C203+[1]بابل!C203+[1]البصرة!C203+[1]الأعتماد!C203+[1]السلام!C203</f>
        <v>0</v>
      </c>
      <c r="D203" s="66"/>
      <c r="E203" s="86"/>
      <c r="F203" s="69">
        <f>[1]متحد!F203+[1]تجاري!F203+[1]اسلامي!F203+[1]بغداد!F203+[1]استثمار!F203+[1]أهلي!F203+[1]دجلة!F203+[1]ائتمان!F203+[1]الأقليم!F203+[1]إيلاف!F203+[1]سومر!F203+[1]خليج!F203+[1]الجنوب!F203+[1]الأول!F203+[1]موصل!F203+[1]اشور!F203+[1]منصور!F203+[1]أربيل!F203+'[1]عبر العراق'!F203+[1]تنمية!F203+[1]القرطاس!F203+'[1]الزراعي التركي'!F203+[1]وقفلر!F203+[1]البركة!F203+'[1]ابو ظبي'!F203+[1]القابض!F203+[1]الثقة!F203+[1]نور!F203+[1]جيهان!F203+[1]الطيف!F203+[1]التعاون!F203+[1]العربية!F203+[1]امين!F203+[1]الدولي!F203+[1]العالم!F203+[1]زين!F203+[1]الاوسط!F203+'[1]اسيا العراق'!F203+[1]ستاندرد!F203+[1]بيبلوس!F203+[1]سيتي!F203+[1]الراجح!F203+[1]المشرق!F203+[1]فرنسيك!F203+[1]الأنصاري!F203+[1]المتوسط!F203+[1]ايتش!F203+[1]المعتمد!F203+[1]الوفاق!F203+[1]المستشار!F203+[1]الهدى!F203+[1]الوطني!F203+[1]كونتنتال!F203+[1]عودة!F203+[1]بارسيان!F203+[1]لبنان!F203+[1]مياب!F203+[1]ملي!F203+[1]بيروت!F203+[1]الاتحاد!F203+[1]اللبناني!F203+[1]العطاء!F203+[1]كوردستان!F203+[1]وركاء!F203+[1]بابل!F203+[1]البصرة!F203+[1]الأعتماد!F203+[1]السلام!F203</f>
        <v>0</v>
      </c>
    </row>
    <row r="204" spans="2:6" ht="17.45" hidden="1" customHeight="1" x14ac:dyDescent="0.2">
      <c r="B204" s="25" t="s">
        <v>217</v>
      </c>
      <c r="C204" s="85">
        <f>[1]متحد!C204+[1]تجاري!C204+[1]اسلامي!C204+[1]بغداد!C204+[1]استثمار!C204+[1]أهلي!C204+[1]دجلة!C204+[1]ائتمان!C204+[1]الأقليم!C204+[1]إيلاف!C204+[1]سومر!C204+[1]خليج!C204+[1]الجنوب!C204+[1]الأول!C204+[1]موصل!C204+[1]اشور!C204+[1]منصور!C204+[1]أربيل!C204+'[1]عبر العراق'!C204+[1]تنمية!C204+[1]القرطاس!C204+'[1]الزراعي التركي'!C204+[1]وقفلر!C204+[1]البركة!C204+'[1]ابو ظبي'!C204+[1]القابض!C204+[1]الثقة!C204+[1]نور!C204+[1]جيهان!C204+[1]الطيف!C204+[1]التعاون!C204+[1]العربية!C204+[1]امين!C204+[1]الدولي!C204+[1]العالم!C204+[1]زين!C204+[1]الاوسط!C204+'[1]اسيا العراق'!C204+[1]ستاندرد!C204+[1]بيبلوس!C204+[1]سيتي!C204+[1]الراجح!C204+[1]المشرق!C204+[1]فرنسيك!C204+[1]الأنصاري!C204+[1]المتوسط!C204+[1]ايتش!C204+[1]المعتمد!C204+[1]الوفاق!C204+[1]المستشار!C204+[1]الهدى!C204+[1]الوطني!C204+[1]كونتنتال!C204+[1]عودة!C204+[1]بارسيان!C204+[1]لبنان!C204+[1]مياب!C204+[1]ملي!C204+[1]بيروت!C204+[1]الاتحاد!C204+[1]اللبناني!C204+[1]العطاء!C204+[1]كوردستان!C204+[1]وركاء!C204+[1]بابل!C204+[1]البصرة!C204+[1]الأعتماد!C204+[1]السلام!C204</f>
        <v>166043</v>
      </c>
      <c r="D204" s="66"/>
      <c r="E204" s="86"/>
      <c r="F204" s="69">
        <f>[1]متحد!F204+[1]تجاري!F204+[1]اسلامي!F204+[1]بغداد!F204+[1]استثمار!F204+[1]أهلي!F204+[1]دجلة!F204+[1]ائتمان!F204+[1]الأقليم!F204+[1]إيلاف!F204+[1]سومر!F204+[1]خليج!F204+[1]الجنوب!F204+[1]الأول!F204+[1]موصل!F204+[1]اشور!F204+[1]منصور!F204+[1]أربيل!F204+'[1]عبر العراق'!F204+[1]تنمية!F204+[1]القرطاس!F204+'[1]الزراعي التركي'!F204+[1]وقفلر!F204+[1]البركة!F204+'[1]ابو ظبي'!F204+[1]القابض!F204+[1]الثقة!F204+[1]نور!F204+[1]جيهان!F204+[1]الطيف!F204+[1]التعاون!F204+[1]العربية!F204+[1]امين!F204+[1]الدولي!F204+[1]العالم!F204+[1]زين!F204+[1]الاوسط!F204+'[1]اسيا العراق'!F204+[1]ستاندرد!F204+[1]بيبلوس!F204+[1]سيتي!F204+[1]الراجح!F204+[1]المشرق!F204+[1]فرنسيك!F204+[1]الأنصاري!F204+[1]المتوسط!F204+[1]ايتش!F204+[1]المعتمد!F204+[1]الوفاق!F204+[1]المستشار!F204+[1]الهدى!F204+[1]الوطني!F204+[1]كونتنتال!F204+[1]عودة!F204+[1]بارسيان!F204+[1]لبنان!F204+[1]مياب!F204+[1]ملي!F204+[1]بيروت!F204+[1]الاتحاد!F204+[1]اللبناني!F204+[1]العطاء!F204+[1]كوردستان!F204+[1]وركاء!F204+[1]بابل!F204+[1]البصرة!F204+[1]الأعتماد!F204+[1]السلام!F204</f>
        <v>0</v>
      </c>
    </row>
    <row r="205" spans="2:6" ht="17.45" hidden="1" customHeight="1" x14ac:dyDescent="0.2">
      <c r="B205" s="25" t="s">
        <v>218</v>
      </c>
      <c r="C205" s="85">
        <f>[1]متحد!C205+[1]تجاري!C205+[1]اسلامي!C205+[1]بغداد!C205+[1]استثمار!C205+[1]أهلي!C205+[1]دجلة!C205+[1]ائتمان!C205+[1]الأقليم!C205+[1]إيلاف!C205+[1]سومر!C205+[1]خليج!C205+[1]الجنوب!C205+[1]الأول!C205+[1]موصل!C205+[1]اشور!C205+[1]منصور!C205+[1]أربيل!C205+'[1]عبر العراق'!C205+[1]تنمية!C205+[1]القرطاس!C205+'[1]الزراعي التركي'!C205+[1]وقفلر!C205+[1]البركة!C205+'[1]ابو ظبي'!C205+[1]القابض!C205+[1]الثقة!C205+[1]نور!C205+[1]جيهان!C205+[1]الطيف!C205+[1]التعاون!C205+[1]العربية!C205+[1]امين!C205+[1]الدولي!C205+[1]العالم!C205+[1]زين!C205+[1]الاوسط!C205+'[1]اسيا العراق'!C205+[1]ستاندرد!C205+[1]بيبلوس!C205+[1]سيتي!C205+[1]الراجح!C205+[1]المشرق!C205+[1]فرنسيك!C205+[1]الأنصاري!C205+[1]المتوسط!C205+[1]ايتش!C205+[1]المعتمد!C205+[1]الوفاق!C205+[1]المستشار!C205+[1]الهدى!C205+[1]الوطني!C205+[1]كونتنتال!C205+[1]عودة!C205+[1]بارسيان!C205+[1]لبنان!C205+[1]مياب!C205+[1]ملي!C205+[1]بيروت!C205+[1]الاتحاد!C205+[1]اللبناني!C205+[1]العطاء!C205+[1]كوردستان!C205+[1]وركاء!C205+[1]بابل!C205+[1]البصرة!C205+[1]الأعتماد!C205+[1]السلام!C205</f>
        <v>0</v>
      </c>
      <c r="D205" s="66"/>
      <c r="E205" s="86"/>
      <c r="F205" s="69">
        <f>[1]متحد!F205+[1]تجاري!F205+[1]اسلامي!F205+[1]بغداد!F205+[1]استثمار!F205+[1]أهلي!F205+[1]دجلة!F205+[1]ائتمان!F205+[1]الأقليم!F205+[1]إيلاف!F205+[1]سومر!F205+[1]خليج!F205+[1]الجنوب!F205+[1]الأول!F205+[1]موصل!F205+[1]اشور!F205+[1]منصور!F205+[1]أربيل!F205+'[1]عبر العراق'!F205+[1]تنمية!F205+[1]القرطاس!F205+'[1]الزراعي التركي'!F205+[1]وقفلر!F205+[1]البركة!F205+'[1]ابو ظبي'!F205+[1]القابض!F205+[1]الثقة!F205+[1]نور!F205+[1]جيهان!F205+[1]الطيف!F205+[1]التعاون!F205+[1]العربية!F205+[1]امين!F205+[1]الدولي!F205+[1]العالم!F205+[1]زين!F205+[1]الاوسط!F205+'[1]اسيا العراق'!F205+[1]ستاندرد!F205+[1]بيبلوس!F205+[1]سيتي!F205+[1]الراجح!F205+[1]المشرق!F205+[1]فرنسيك!F205+[1]الأنصاري!F205+[1]المتوسط!F205+[1]ايتش!F205+[1]المعتمد!F205+[1]الوفاق!F205+[1]المستشار!F205+[1]الهدى!F205+[1]الوطني!F205+[1]كونتنتال!F205+[1]عودة!F205+[1]بارسيان!F205+[1]لبنان!F205+[1]مياب!F205+[1]ملي!F205+[1]بيروت!F205+[1]الاتحاد!F205+[1]اللبناني!F205+[1]العطاء!F205+[1]كوردستان!F205+[1]وركاء!F205+[1]بابل!F205+[1]البصرة!F205+[1]الأعتماد!F205+[1]السلام!F205</f>
        <v>0</v>
      </c>
    </row>
    <row r="206" spans="2:6" ht="17.45" hidden="1" customHeight="1" x14ac:dyDescent="0.2">
      <c r="B206" s="25" t="s">
        <v>219</v>
      </c>
      <c r="C206" s="85">
        <f>[1]متحد!C206+[1]تجاري!C206+[1]اسلامي!C206+[1]بغداد!C206+[1]استثمار!C206+[1]أهلي!C206+[1]دجلة!C206+[1]ائتمان!C206+[1]الأقليم!C206+[1]إيلاف!C206+[1]سومر!C206+[1]خليج!C206+[1]الجنوب!C206+[1]الأول!C206+[1]موصل!C206+[1]اشور!C206+[1]منصور!C206+[1]أربيل!C206+'[1]عبر العراق'!C206+[1]تنمية!C206+[1]القرطاس!C206+'[1]الزراعي التركي'!C206+[1]وقفلر!C206+[1]البركة!C206+'[1]ابو ظبي'!C206+[1]القابض!C206+[1]الثقة!C206+[1]نور!C206+[1]جيهان!C206+[1]الطيف!C206+[1]التعاون!C206+[1]العربية!C206+[1]امين!C206+[1]الدولي!C206+[1]العالم!C206+[1]زين!C206+[1]الاوسط!C206+'[1]اسيا العراق'!C206+[1]ستاندرد!C206+[1]بيبلوس!C206+[1]سيتي!C206+[1]الراجح!C206+[1]المشرق!C206+[1]فرنسيك!C206+[1]الأنصاري!C206+[1]المتوسط!C206+[1]ايتش!C206+[1]المعتمد!C206+[1]الوفاق!C206+[1]المستشار!C206+[1]الهدى!C206+[1]الوطني!C206+[1]كونتنتال!C206+[1]عودة!C206+[1]بارسيان!C206+[1]لبنان!C206+[1]مياب!C206+[1]ملي!C206+[1]بيروت!C206+[1]الاتحاد!C206+[1]اللبناني!C206+[1]العطاء!C206+[1]كوردستان!C206+[1]وركاء!C206+[1]بابل!C206+[1]البصرة!C206+[1]الأعتماد!C206+[1]السلام!C206</f>
        <v>0</v>
      </c>
      <c r="D206" s="66"/>
      <c r="E206" s="86"/>
      <c r="F206" s="69">
        <f>[1]متحد!F206+[1]تجاري!F206+[1]اسلامي!F206+[1]بغداد!F206+[1]استثمار!F206+[1]أهلي!F206+[1]دجلة!F206+[1]ائتمان!F206+[1]الأقليم!F206+[1]إيلاف!F206+[1]سومر!F206+[1]خليج!F206+[1]الجنوب!F206+[1]الأول!F206+[1]موصل!F206+[1]اشور!F206+[1]منصور!F206+[1]أربيل!F206+'[1]عبر العراق'!F206+[1]تنمية!F206+[1]القرطاس!F206+'[1]الزراعي التركي'!F206+[1]وقفلر!F206+[1]البركة!F206+'[1]ابو ظبي'!F206+[1]القابض!F206+[1]الثقة!F206+[1]نور!F206+[1]جيهان!F206+[1]الطيف!F206+[1]التعاون!F206+[1]العربية!F206+[1]امين!F206+[1]الدولي!F206+[1]العالم!F206+[1]زين!F206+[1]الاوسط!F206+'[1]اسيا العراق'!F206+[1]ستاندرد!F206+[1]بيبلوس!F206+[1]سيتي!F206+[1]الراجح!F206+[1]المشرق!F206+[1]فرنسيك!F206+[1]الأنصاري!F206+[1]المتوسط!F206+[1]ايتش!F206+[1]المعتمد!F206+[1]الوفاق!F206+[1]المستشار!F206+[1]الهدى!F206+[1]الوطني!F206+[1]كونتنتال!F206+[1]عودة!F206+[1]بارسيان!F206+[1]لبنان!F206+[1]مياب!F206+[1]ملي!F206+[1]بيروت!F206+[1]الاتحاد!F206+[1]اللبناني!F206+[1]العطاء!F206+[1]كوردستان!F206+[1]وركاء!F206+[1]بابل!F206+[1]البصرة!F206+[1]الأعتماد!F206+[1]السلام!F206</f>
        <v>0</v>
      </c>
    </row>
    <row r="207" spans="2:6" ht="17.45" hidden="1" customHeight="1" x14ac:dyDescent="0.2">
      <c r="C207" s="85">
        <f>[1]متحد!C207+[1]تجاري!C207+[1]اسلامي!C207+[1]بغداد!C207+[1]استثمار!C207+[1]أهلي!C207+[1]دجلة!C207+[1]ائتمان!C207+[1]الأقليم!C207+[1]إيلاف!C207+[1]سومر!C207+[1]خليج!C207+[1]الجنوب!C207+[1]الأول!C207+[1]موصل!C207+[1]اشور!C207+[1]منصور!C207+[1]أربيل!C207+'[1]عبر العراق'!C207+[1]تنمية!C207+[1]القرطاس!C207+'[1]الزراعي التركي'!C207+[1]وقفلر!C207+[1]البركة!C207+'[1]ابو ظبي'!C207+[1]القابض!C207+[1]الثقة!C207+[1]نور!C207+[1]جيهان!C207+[1]الطيف!C207+[1]التعاون!C207+[1]العربية!C207+[1]امين!C207+[1]الدولي!C207+[1]العالم!C207+[1]زين!C207+[1]الاوسط!C207+'[1]اسيا العراق'!C207+[1]ستاندرد!C207+[1]بيبلوس!C207+[1]سيتي!C207+[1]الراجح!C207+[1]المشرق!C207+[1]فرنسيك!C207+[1]الأنصاري!C207+[1]المتوسط!C207+[1]ايتش!C207+[1]المعتمد!C207+[1]الوفاق!C207+[1]المستشار!C207+[1]الهدى!C207+[1]الوطني!C207+[1]كونتنتال!C207+[1]عودة!C207+[1]بارسيان!C207+[1]لبنان!C207+[1]مياب!C207+[1]ملي!C207+[1]بيروت!C207+[1]الاتحاد!C207+[1]اللبناني!C207+[1]العطاء!C207+[1]كوردستان!C207+[1]وركاء!C207+[1]بابل!C207+[1]البصرة!C207+[1]الأعتماد!C207+[1]السلام!C207</f>
        <v>0</v>
      </c>
      <c r="D207" s="66"/>
      <c r="E207" s="86"/>
      <c r="F207" s="69">
        <f>[1]متحد!F207+[1]تجاري!F207+[1]اسلامي!F207+[1]بغداد!F207+[1]استثمار!F207+[1]أهلي!F207+[1]دجلة!F207+[1]ائتمان!F207+[1]الأقليم!F207+[1]إيلاف!F207+[1]سومر!F207+[1]خليج!F207+[1]الجنوب!F207+[1]الأول!F207+[1]موصل!F207+[1]اشور!F207+[1]منصور!F207+[1]أربيل!F207+'[1]عبر العراق'!F207+[1]تنمية!F207+[1]القرطاس!F207+'[1]الزراعي التركي'!F207+[1]وقفلر!F207+[1]البركة!F207+'[1]ابو ظبي'!F207+[1]القابض!F207+[1]الثقة!F207+[1]نور!F207+[1]جيهان!F207+[1]الطيف!F207+[1]التعاون!F207+[1]العربية!F207+[1]امين!F207+[1]الدولي!F207+[1]العالم!F207+[1]زين!F207+[1]الاوسط!F207+'[1]اسيا العراق'!F207+[1]ستاندرد!F207+[1]بيبلوس!F207+[1]سيتي!F207+[1]الراجح!F207+[1]المشرق!F207+[1]فرنسيك!F207+[1]الأنصاري!F207+[1]المتوسط!F207+[1]ايتش!F207+[1]المعتمد!F207+[1]الوفاق!F207+[1]المستشار!F207+[1]الهدى!F207+[1]الوطني!F207+[1]كونتنتال!F207+[1]عودة!F207+[1]بارسيان!F207+[1]لبنان!F207+[1]مياب!F207+[1]ملي!F207+[1]بيروت!F207+[1]الاتحاد!F207+[1]اللبناني!F207+[1]العطاء!F207+[1]كوردستان!F207+[1]وركاء!F207+[1]بابل!F207+[1]البصرة!F207+[1]الأعتماد!F207+[1]السلام!F207</f>
        <v>0</v>
      </c>
    </row>
    <row r="208" spans="2:6" ht="17.45" hidden="1" customHeight="1" x14ac:dyDescent="0.2">
      <c r="C208" s="85">
        <f>[1]متحد!C208+[1]تجاري!C208+[1]اسلامي!C208+[1]بغداد!C208+[1]استثمار!C208+[1]أهلي!C208+[1]دجلة!C208+[1]ائتمان!C208+[1]الأقليم!C208+[1]إيلاف!C208+[1]سومر!C208+[1]خليج!C208+[1]الجنوب!C208+[1]الأول!C208+[1]موصل!C208+[1]اشور!C208+[1]منصور!C208+[1]أربيل!C208+'[1]عبر العراق'!C208+[1]تنمية!C208+[1]القرطاس!C208+'[1]الزراعي التركي'!C208+[1]وقفلر!C208+[1]البركة!C208+'[1]ابو ظبي'!C208+[1]القابض!C208+[1]الثقة!C208+[1]نور!C208+[1]جيهان!C208+[1]الطيف!C208+[1]التعاون!C208+[1]العربية!C208+[1]امين!C208+[1]الدولي!C208+[1]العالم!C208+[1]زين!C208+[1]الاوسط!C208+'[1]اسيا العراق'!C208+[1]ستاندرد!C208+[1]بيبلوس!C208+[1]سيتي!C208+[1]الراجح!C208+[1]المشرق!C208+[1]فرنسيك!C208+[1]الأنصاري!C208+[1]المتوسط!C208+[1]ايتش!C208+[1]المعتمد!C208+[1]الوفاق!C208+[1]المستشار!C208+[1]الهدى!C208+[1]الوطني!C208+[1]كونتنتال!C208+[1]عودة!C208+[1]بارسيان!C208+[1]لبنان!C208+[1]مياب!C208+[1]ملي!C208+[1]بيروت!C208+[1]الاتحاد!C208+[1]اللبناني!C208+[1]العطاء!C208+[1]كوردستان!C208+[1]وركاء!C208+[1]بابل!C208+[1]البصرة!C208+[1]الأعتماد!C208+[1]السلام!C208</f>
        <v>0</v>
      </c>
      <c r="D208" s="66"/>
      <c r="E208" s="86"/>
      <c r="F208" s="69">
        <f>[1]متحد!F208+[1]تجاري!F208+[1]اسلامي!F208+[1]بغداد!F208+[1]استثمار!F208+[1]أهلي!F208+[1]دجلة!F208+[1]ائتمان!F208+[1]الأقليم!F208+[1]إيلاف!F208+[1]سومر!F208+[1]خليج!F208+[1]الجنوب!F208+[1]الأول!F208+[1]موصل!F208+[1]اشور!F208+[1]منصور!F208+[1]أربيل!F208+'[1]عبر العراق'!F208+[1]تنمية!F208+[1]القرطاس!F208+'[1]الزراعي التركي'!F208+[1]وقفلر!F208+[1]البركة!F208+'[1]ابو ظبي'!F208+[1]القابض!F208+[1]الثقة!F208+[1]نور!F208+[1]جيهان!F208+[1]الطيف!F208+[1]التعاون!F208+[1]العربية!F208+[1]امين!F208+[1]الدولي!F208+[1]العالم!F208+[1]زين!F208+[1]الاوسط!F208+'[1]اسيا العراق'!F208+[1]ستاندرد!F208+[1]بيبلوس!F208+[1]سيتي!F208+[1]الراجح!F208+[1]المشرق!F208+[1]فرنسيك!F208+[1]الأنصاري!F208+[1]المتوسط!F208+[1]ايتش!F208+[1]المعتمد!F208+[1]الوفاق!F208+[1]المستشار!F208+[1]الهدى!F208+[1]الوطني!F208+[1]كونتنتال!F208+[1]عودة!F208+[1]بارسيان!F208+[1]لبنان!F208+[1]مياب!F208+[1]ملي!F208+[1]بيروت!F208+[1]الاتحاد!F208+[1]اللبناني!F208+[1]العطاء!F208+[1]كوردستان!F208+[1]وركاء!F208+[1]بابل!F208+[1]البصرة!F208+[1]الأعتماد!F208+[1]السلام!F208</f>
        <v>0</v>
      </c>
    </row>
    <row r="209" spans="2:6" ht="17.45" hidden="1" customHeight="1" x14ac:dyDescent="0.2">
      <c r="B209" s="88" t="s">
        <v>16</v>
      </c>
      <c r="C209" s="85">
        <f>[1]متحد!C209+[1]تجاري!C209+[1]اسلامي!C209+[1]بغداد!C209+[1]استثمار!C209+[1]أهلي!C209+[1]دجلة!C209+[1]ائتمان!C209+[1]الأقليم!C209+[1]إيلاف!C209+[1]سومر!C209+[1]خليج!C209+[1]الجنوب!C209+[1]الأول!C209+[1]موصل!C209+[1]اشور!C209+[1]منصور!C209+[1]أربيل!C209+'[1]عبر العراق'!C209+[1]تنمية!C209+[1]القرطاس!C209+'[1]الزراعي التركي'!C209+[1]وقفلر!C209+[1]البركة!C209+'[1]ابو ظبي'!C209+[1]القابض!C209+[1]الثقة!C209+[1]نور!C209+[1]جيهان!C209+[1]الطيف!C209+[1]التعاون!C209+[1]العربية!C209+[1]امين!C209+[1]الدولي!C209+[1]العالم!C209+[1]زين!C209+[1]الاوسط!C209+'[1]اسيا العراق'!C209+[1]ستاندرد!C209+[1]بيبلوس!C209+[1]سيتي!C209+[1]الراجح!C209+[1]المشرق!C209+[1]فرنسيك!C209+[1]الأنصاري!C209+[1]المتوسط!C209+[1]ايتش!C209+[1]المعتمد!C209+[1]الوفاق!C209+[1]المستشار!C209+[1]الهدى!C209+[1]الوطني!C209+[1]كونتنتال!C209+[1]عودة!C209+[1]بارسيان!C209+[1]لبنان!C209+[1]مياب!C209+[1]ملي!C209+[1]بيروت!C209+[1]الاتحاد!C209+[1]اللبناني!C209+[1]العطاء!C209+[1]كوردستان!C209+[1]وركاء!C209+[1]بابل!C209+[1]البصرة!C209+[1]الأعتماد!C209+[1]السلام!C209</f>
        <v>0</v>
      </c>
      <c r="D209" s="66"/>
      <c r="E209" s="86"/>
      <c r="F209" s="69">
        <f>[1]متحد!F209+[1]تجاري!F209+[1]اسلامي!F209+[1]بغداد!F209+[1]استثمار!F209+[1]أهلي!F209+[1]دجلة!F209+[1]ائتمان!F209+[1]الأقليم!F209+[1]إيلاف!F209+[1]سومر!F209+[1]خليج!F209+[1]الجنوب!F209+[1]الأول!F209+[1]موصل!F209+[1]اشور!F209+[1]منصور!F209+[1]أربيل!F209+'[1]عبر العراق'!F209+[1]تنمية!F209+[1]القرطاس!F209+'[1]الزراعي التركي'!F209+[1]وقفلر!F209+[1]البركة!F209+'[1]ابو ظبي'!F209+[1]القابض!F209+[1]الثقة!F209+[1]نور!F209+[1]جيهان!F209+[1]الطيف!F209+[1]التعاون!F209+[1]العربية!F209+[1]امين!F209+[1]الدولي!F209+[1]العالم!F209+[1]زين!F209+[1]الاوسط!F209+'[1]اسيا العراق'!F209+[1]ستاندرد!F209+[1]بيبلوس!F209+[1]سيتي!F209+[1]الراجح!F209+[1]المشرق!F209+[1]فرنسيك!F209+[1]الأنصاري!F209+[1]المتوسط!F209+[1]ايتش!F209+[1]المعتمد!F209+[1]الوفاق!F209+[1]المستشار!F209+[1]الهدى!F209+[1]الوطني!F209+[1]كونتنتال!F209+[1]عودة!F209+[1]بارسيان!F209+[1]لبنان!F209+[1]مياب!F209+[1]ملي!F209+[1]بيروت!F209+[1]الاتحاد!F209+[1]اللبناني!F209+[1]العطاء!F209+[1]كوردستان!F209+[1]وركاء!F209+[1]بابل!F209+[1]البصرة!F209+[1]الأعتماد!F209+[1]السلام!F209</f>
        <v>0</v>
      </c>
    </row>
    <row r="210" spans="2:6" ht="17.45" hidden="1" customHeight="1" x14ac:dyDescent="0.2">
      <c r="B210" s="25" t="s">
        <v>220</v>
      </c>
      <c r="C210" s="85">
        <f>[1]متحد!C210+[1]تجاري!C210+[1]اسلامي!C210+[1]بغداد!C210+[1]استثمار!C210+[1]أهلي!C210+[1]دجلة!C210+[1]ائتمان!C210+[1]الأقليم!C210+[1]إيلاف!C210+[1]سومر!C210+[1]خليج!C210+[1]الجنوب!C210+[1]الأول!C210+[1]موصل!C210+[1]اشور!C210+[1]منصور!C210+[1]أربيل!C210+'[1]عبر العراق'!C210+[1]تنمية!C210+[1]القرطاس!C210+'[1]الزراعي التركي'!C210+[1]وقفلر!C210+[1]البركة!C210+'[1]ابو ظبي'!C210+[1]القابض!C210+[1]الثقة!C210+[1]نور!C210+[1]جيهان!C210+[1]الطيف!C210+[1]التعاون!C210+[1]العربية!C210+[1]امين!C210+[1]الدولي!C210+[1]العالم!C210+[1]زين!C210+[1]الاوسط!C210+'[1]اسيا العراق'!C210+[1]ستاندرد!C210+[1]بيبلوس!C210+[1]سيتي!C210+[1]الراجح!C210+[1]المشرق!C210+[1]فرنسيك!C210+[1]الأنصاري!C210+[1]المتوسط!C210+[1]ايتش!C210+[1]المعتمد!C210+[1]الوفاق!C210+[1]المستشار!C210+[1]الهدى!C210+[1]الوطني!C210+[1]كونتنتال!C210+[1]عودة!C210+[1]بارسيان!C210+[1]لبنان!C210+[1]مياب!C210+[1]ملي!C210+[1]بيروت!C210+[1]الاتحاد!C210+[1]اللبناني!C210+[1]العطاء!C210+[1]كوردستان!C210+[1]وركاء!C210+[1]بابل!C210+[1]البصرة!C210+[1]الأعتماد!C210+[1]السلام!C210</f>
        <v>98558744</v>
      </c>
      <c r="D210" s="66"/>
      <c r="E210" s="86"/>
      <c r="F210" s="69">
        <f>[1]متحد!F210+[1]تجاري!F210+[1]اسلامي!F210+[1]بغداد!F210+[1]استثمار!F210+[1]أهلي!F210+[1]دجلة!F210+[1]ائتمان!F210+[1]الأقليم!F210+[1]إيلاف!F210+[1]سومر!F210+[1]خليج!F210+[1]الجنوب!F210+[1]الأول!F210+[1]موصل!F210+[1]اشور!F210+[1]منصور!F210+[1]أربيل!F210+'[1]عبر العراق'!F210+[1]تنمية!F210+[1]القرطاس!F210+'[1]الزراعي التركي'!F210+[1]وقفلر!F210+[1]البركة!F210+'[1]ابو ظبي'!F210+[1]القابض!F210+[1]الثقة!F210+[1]نور!F210+[1]جيهان!F210+[1]الطيف!F210+[1]التعاون!F210+[1]العربية!F210+[1]امين!F210+[1]الدولي!F210+[1]العالم!F210+[1]زين!F210+[1]الاوسط!F210+'[1]اسيا العراق'!F210+[1]ستاندرد!F210+[1]بيبلوس!F210+[1]سيتي!F210+[1]الراجح!F210+[1]المشرق!F210+[1]فرنسيك!F210+[1]الأنصاري!F210+[1]المتوسط!F210+[1]ايتش!F210+[1]المعتمد!F210+[1]الوفاق!F210+[1]المستشار!F210+[1]الهدى!F210+[1]الوطني!F210+[1]كونتنتال!F210+[1]عودة!F210+[1]بارسيان!F210+[1]لبنان!F210+[1]مياب!F210+[1]ملي!F210+[1]بيروت!F210+[1]الاتحاد!F210+[1]اللبناني!F210+[1]العطاء!F210+[1]كوردستان!F210+[1]وركاء!F210+[1]بابل!F210+[1]البصرة!F210+[1]الأعتماد!F210+[1]السلام!F210</f>
        <v>0</v>
      </c>
    </row>
    <row r="211" spans="2:6" ht="17.45" hidden="1" customHeight="1" x14ac:dyDescent="0.2">
      <c r="B211" s="25" t="s">
        <v>221</v>
      </c>
      <c r="C211" s="85">
        <f>[1]متحد!C211+[1]تجاري!C211+[1]اسلامي!C211+[1]بغداد!C211+[1]استثمار!C211+[1]أهلي!C211+[1]دجلة!C211+[1]ائتمان!C211+[1]الأقليم!C211+[1]إيلاف!C211+[1]سومر!C211+[1]خليج!C211+[1]الجنوب!C211+[1]الأول!C211+[1]موصل!C211+[1]اشور!C211+[1]منصور!C211+[1]أربيل!C211+'[1]عبر العراق'!C211+[1]تنمية!C211+[1]القرطاس!C211+'[1]الزراعي التركي'!C211+[1]وقفلر!C211+[1]البركة!C211+'[1]ابو ظبي'!C211+[1]القابض!C211+[1]الثقة!C211+[1]نور!C211+[1]جيهان!C211+[1]الطيف!C211+[1]التعاون!C211+[1]العربية!C211+[1]امين!C211+[1]الدولي!C211+[1]العالم!C211+[1]زين!C211+[1]الاوسط!C211+'[1]اسيا العراق'!C211+[1]ستاندرد!C211+[1]بيبلوس!C211+[1]سيتي!C211+[1]الراجح!C211+[1]المشرق!C211+[1]فرنسيك!C211+[1]الأنصاري!C211+[1]المتوسط!C211+[1]ايتش!C211+[1]المعتمد!C211+[1]الوفاق!C211+[1]المستشار!C211+[1]الهدى!C211+[1]الوطني!C211+[1]كونتنتال!C211+[1]عودة!C211+[1]بارسيان!C211+[1]لبنان!C211+[1]مياب!C211+[1]ملي!C211+[1]بيروت!C211+[1]الاتحاد!C211+[1]اللبناني!C211+[1]العطاء!C211+[1]كوردستان!C211+[1]وركاء!C211+[1]بابل!C211+[1]البصرة!C211+[1]الأعتماد!C211+[1]السلام!C211</f>
        <v>48248310</v>
      </c>
      <c r="D211" s="66"/>
      <c r="E211" s="86"/>
      <c r="F211" s="69">
        <f>[1]متحد!F211+[1]تجاري!F211+[1]اسلامي!F211+[1]بغداد!F211+[1]استثمار!F211+[1]أهلي!F211+[1]دجلة!F211+[1]ائتمان!F211+[1]الأقليم!F211+[1]إيلاف!F211+[1]سومر!F211+[1]خليج!F211+[1]الجنوب!F211+[1]الأول!F211+[1]موصل!F211+[1]اشور!F211+[1]منصور!F211+[1]أربيل!F211+'[1]عبر العراق'!F211+[1]تنمية!F211+[1]القرطاس!F211+'[1]الزراعي التركي'!F211+[1]وقفلر!F211+[1]البركة!F211+'[1]ابو ظبي'!F211+[1]القابض!F211+[1]الثقة!F211+[1]نور!F211+[1]جيهان!F211+[1]الطيف!F211+[1]التعاون!F211+[1]العربية!F211+[1]امين!F211+[1]الدولي!F211+[1]العالم!F211+[1]زين!F211+[1]الاوسط!F211+'[1]اسيا العراق'!F211+[1]ستاندرد!F211+[1]بيبلوس!F211+[1]سيتي!F211+[1]الراجح!F211+[1]المشرق!F211+[1]فرنسيك!F211+[1]الأنصاري!F211+[1]المتوسط!F211+[1]ايتش!F211+[1]المعتمد!F211+[1]الوفاق!F211+[1]المستشار!F211+[1]الهدى!F211+[1]الوطني!F211+[1]كونتنتال!F211+[1]عودة!F211+[1]بارسيان!F211+[1]لبنان!F211+[1]مياب!F211+[1]ملي!F211+[1]بيروت!F211+[1]الاتحاد!F211+[1]اللبناني!F211+[1]العطاء!F211+[1]كوردستان!F211+[1]وركاء!F211+[1]بابل!F211+[1]البصرة!F211+[1]الأعتماد!F211+[1]السلام!F211</f>
        <v>0</v>
      </c>
    </row>
    <row r="212" spans="2:6" ht="17.45" hidden="1" customHeight="1" x14ac:dyDescent="0.2">
      <c r="B212" s="25" t="s">
        <v>222</v>
      </c>
      <c r="C212" s="85">
        <f>[1]متحد!C212+[1]تجاري!C212+[1]اسلامي!C212+[1]بغداد!C212+[1]استثمار!C212+[1]أهلي!C212+[1]دجلة!C212+[1]ائتمان!C212+[1]الأقليم!C212+[1]إيلاف!C212+[1]سومر!C212+[1]خليج!C212+[1]الجنوب!C212+[1]الأول!C212+[1]موصل!C212+[1]اشور!C212+[1]منصور!C212+[1]أربيل!C212+'[1]عبر العراق'!C212+[1]تنمية!C212+[1]القرطاس!C212+'[1]الزراعي التركي'!C212+[1]وقفلر!C212+[1]البركة!C212+'[1]ابو ظبي'!C212+[1]القابض!C212+[1]الثقة!C212+[1]نور!C212+[1]جيهان!C212+[1]الطيف!C212+[1]التعاون!C212+[1]العربية!C212+[1]امين!C212+[1]الدولي!C212+[1]العالم!C212+[1]زين!C212+[1]الاوسط!C212+'[1]اسيا العراق'!C212+[1]ستاندرد!C212+[1]بيبلوس!C212+[1]سيتي!C212+[1]الراجح!C212+[1]المشرق!C212+[1]فرنسيك!C212+[1]الأنصاري!C212+[1]المتوسط!C212+[1]ايتش!C212+[1]المعتمد!C212+[1]الوفاق!C212+[1]المستشار!C212+[1]الهدى!C212+[1]الوطني!C212+[1]كونتنتال!C212+[1]عودة!C212+[1]بارسيان!C212+[1]لبنان!C212+[1]مياب!C212+[1]ملي!C212+[1]بيروت!C212+[1]الاتحاد!C212+[1]اللبناني!C212+[1]العطاء!C212+[1]كوردستان!C212+[1]وركاء!C212+[1]بابل!C212+[1]البصرة!C212+[1]الأعتماد!C212+[1]السلام!C212</f>
        <v>9845108</v>
      </c>
      <c r="D212" s="66"/>
      <c r="E212" s="86"/>
      <c r="F212" s="69">
        <f>[1]متحد!F212+[1]تجاري!F212+[1]اسلامي!F212+[1]بغداد!F212+[1]استثمار!F212+[1]أهلي!F212+[1]دجلة!F212+[1]ائتمان!F212+[1]الأقليم!F212+[1]إيلاف!F212+[1]سومر!F212+[1]خليج!F212+[1]الجنوب!F212+[1]الأول!F212+[1]موصل!F212+[1]اشور!F212+[1]منصور!F212+[1]أربيل!F212+'[1]عبر العراق'!F212+[1]تنمية!F212+[1]القرطاس!F212+'[1]الزراعي التركي'!F212+[1]وقفلر!F212+[1]البركة!F212+'[1]ابو ظبي'!F212+[1]القابض!F212+[1]الثقة!F212+[1]نور!F212+[1]جيهان!F212+[1]الطيف!F212+[1]التعاون!F212+[1]العربية!F212+[1]امين!F212+[1]الدولي!F212+[1]العالم!F212+[1]زين!F212+[1]الاوسط!F212+'[1]اسيا العراق'!F212+[1]ستاندرد!F212+[1]بيبلوس!F212+[1]سيتي!F212+[1]الراجح!F212+[1]المشرق!F212+[1]فرنسيك!F212+[1]الأنصاري!F212+[1]المتوسط!F212+[1]ايتش!F212+[1]المعتمد!F212+[1]الوفاق!F212+[1]المستشار!F212+[1]الهدى!F212+[1]الوطني!F212+[1]كونتنتال!F212+[1]عودة!F212+[1]بارسيان!F212+[1]لبنان!F212+[1]مياب!F212+[1]ملي!F212+[1]بيروت!F212+[1]الاتحاد!F212+[1]اللبناني!F212+[1]العطاء!F212+[1]كوردستان!F212+[1]وركاء!F212+[1]بابل!F212+[1]البصرة!F212+[1]الأعتماد!F212+[1]السلام!F212</f>
        <v>0</v>
      </c>
    </row>
    <row r="213" spans="2:6" ht="17.45" hidden="1" customHeight="1" x14ac:dyDescent="0.2">
      <c r="B213" s="25" t="s">
        <v>223</v>
      </c>
      <c r="C213" s="85">
        <f>[1]متحد!C213+[1]تجاري!C213+[1]اسلامي!C213+[1]بغداد!C213+[1]استثمار!C213+[1]أهلي!C213+[1]دجلة!C213+[1]ائتمان!C213+[1]الأقليم!C213+[1]إيلاف!C213+[1]سومر!C213+[1]خليج!C213+[1]الجنوب!C213+[1]الأول!C213+[1]موصل!C213+[1]اشور!C213+[1]منصور!C213+[1]أربيل!C213+'[1]عبر العراق'!C213+[1]تنمية!C213+[1]القرطاس!C213+'[1]الزراعي التركي'!C213+[1]وقفلر!C213+[1]البركة!C213+'[1]ابو ظبي'!C213+[1]القابض!C213+[1]الثقة!C213+[1]نور!C213+[1]جيهان!C213+[1]الطيف!C213+[1]التعاون!C213+[1]العربية!C213+[1]امين!C213+[1]الدولي!C213+[1]العالم!C213+[1]زين!C213+[1]الاوسط!C213+'[1]اسيا العراق'!C213+[1]ستاندرد!C213+[1]بيبلوس!C213+[1]سيتي!C213+[1]الراجح!C213+[1]المشرق!C213+[1]فرنسيك!C213+[1]الأنصاري!C213+[1]المتوسط!C213+[1]ايتش!C213+[1]المعتمد!C213+[1]الوفاق!C213+[1]المستشار!C213+[1]الهدى!C213+[1]الوطني!C213+[1]كونتنتال!C213+[1]عودة!C213+[1]بارسيان!C213+[1]لبنان!C213+[1]مياب!C213+[1]ملي!C213+[1]بيروت!C213+[1]الاتحاد!C213+[1]اللبناني!C213+[1]العطاء!C213+[1]كوردستان!C213+[1]وركاء!C213+[1]بابل!C213+[1]البصرة!C213+[1]الأعتماد!C213+[1]السلام!C213</f>
        <v>1321789</v>
      </c>
      <c r="D213" s="66"/>
      <c r="E213" s="86"/>
      <c r="F213" s="69">
        <f>[1]متحد!F213+[1]تجاري!F213+[1]اسلامي!F213+[1]بغداد!F213+[1]استثمار!F213+[1]أهلي!F213+[1]دجلة!F213+[1]ائتمان!F213+[1]الأقليم!F213+[1]إيلاف!F213+[1]سومر!F213+[1]خليج!F213+[1]الجنوب!F213+[1]الأول!F213+[1]موصل!F213+[1]اشور!F213+[1]منصور!F213+[1]أربيل!F213+'[1]عبر العراق'!F213+[1]تنمية!F213+[1]القرطاس!F213+'[1]الزراعي التركي'!F213+[1]وقفلر!F213+[1]البركة!F213+'[1]ابو ظبي'!F213+[1]القابض!F213+[1]الثقة!F213+[1]نور!F213+[1]جيهان!F213+[1]الطيف!F213+[1]التعاون!F213+[1]العربية!F213+[1]امين!F213+[1]الدولي!F213+[1]العالم!F213+[1]زين!F213+[1]الاوسط!F213+'[1]اسيا العراق'!F213+[1]ستاندرد!F213+[1]بيبلوس!F213+[1]سيتي!F213+[1]الراجح!F213+[1]المشرق!F213+[1]فرنسيك!F213+[1]الأنصاري!F213+[1]المتوسط!F213+[1]ايتش!F213+[1]المعتمد!F213+[1]الوفاق!F213+[1]المستشار!F213+[1]الهدى!F213+[1]الوطني!F213+[1]كونتنتال!F213+[1]عودة!F213+[1]بارسيان!F213+[1]لبنان!F213+[1]مياب!F213+[1]ملي!F213+[1]بيروت!F213+[1]الاتحاد!F213+[1]اللبناني!F213+[1]العطاء!F213+[1]كوردستان!F213+[1]وركاء!F213+[1]بابل!F213+[1]البصرة!F213+[1]الأعتماد!F213+[1]السلام!F213</f>
        <v>0</v>
      </c>
    </row>
    <row r="214" spans="2:6" ht="17.45" hidden="1" customHeight="1" x14ac:dyDescent="0.2">
      <c r="B214" s="25" t="s">
        <v>224</v>
      </c>
      <c r="C214" s="85">
        <f>[1]متحد!C214+[1]تجاري!C214+[1]اسلامي!C214+[1]بغداد!C214+[1]استثمار!C214+[1]أهلي!C214+[1]دجلة!C214+[1]ائتمان!C214+[1]الأقليم!C214+[1]إيلاف!C214+[1]سومر!C214+[1]خليج!C214+[1]الجنوب!C214+[1]الأول!C214+[1]موصل!C214+[1]اشور!C214+[1]منصور!C214+[1]أربيل!C214+'[1]عبر العراق'!C214+[1]تنمية!C214+[1]القرطاس!C214+'[1]الزراعي التركي'!C214+[1]وقفلر!C214+[1]البركة!C214+'[1]ابو ظبي'!C214+[1]القابض!C214+[1]الثقة!C214+[1]نور!C214+[1]جيهان!C214+[1]الطيف!C214+[1]التعاون!C214+[1]العربية!C214+[1]امين!C214+[1]الدولي!C214+[1]العالم!C214+[1]زين!C214+[1]الاوسط!C214+'[1]اسيا العراق'!C214+[1]ستاندرد!C214+[1]بيبلوس!C214+[1]سيتي!C214+[1]الراجح!C214+[1]المشرق!C214+[1]فرنسيك!C214+[1]الأنصاري!C214+[1]المتوسط!C214+[1]ايتش!C214+[1]المعتمد!C214+[1]الوفاق!C214+[1]المستشار!C214+[1]الهدى!C214+[1]الوطني!C214+[1]كونتنتال!C214+[1]عودة!C214+[1]بارسيان!C214+[1]لبنان!C214+[1]مياب!C214+[1]ملي!C214+[1]بيروت!C214+[1]الاتحاد!C214+[1]اللبناني!C214+[1]العطاء!C214+[1]كوردستان!C214+[1]وركاء!C214+[1]بابل!C214+[1]البصرة!C214+[1]الأعتماد!C214+[1]السلام!C214</f>
        <v>715258</v>
      </c>
      <c r="D214" s="66"/>
      <c r="E214" s="86"/>
      <c r="F214" s="69">
        <f>[1]متحد!F214+[1]تجاري!F214+[1]اسلامي!F214+[1]بغداد!F214+[1]استثمار!F214+[1]أهلي!F214+[1]دجلة!F214+[1]ائتمان!F214+[1]الأقليم!F214+[1]إيلاف!F214+[1]سومر!F214+[1]خليج!F214+[1]الجنوب!F214+[1]الأول!F214+[1]موصل!F214+[1]اشور!F214+[1]منصور!F214+[1]أربيل!F214+'[1]عبر العراق'!F214+[1]تنمية!F214+[1]القرطاس!F214+'[1]الزراعي التركي'!F214+[1]وقفلر!F214+[1]البركة!F214+'[1]ابو ظبي'!F214+[1]القابض!F214+[1]الثقة!F214+[1]نور!F214+[1]جيهان!F214+[1]الطيف!F214+[1]التعاون!F214+[1]العربية!F214+[1]امين!F214+[1]الدولي!F214+[1]العالم!F214+[1]زين!F214+[1]الاوسط!F214+'[1]اسيا العراق'!F214+[1]ستاندرد!F214+[1]بيبلوس!F214+[1]سيتي!F214+[1]الراجح!F214+[1]المشرق!F214+[1]فرنسيك!F214+[1]الأنصاري!F214+[1]المتوسط!F214+[1]ايتش!F214+[1]المعتمد!F214+[1]الوفاق!F214+[1]المستشار!F214+[1]الهدى!F214+[1]الوطني!F214+[1]كونتنتال!F214+[1]عودة!F214+[1]بارسيان!F214+[1]لبنان!F214+[1]مياب!F214+[1]ملي!F214+[1]بيروت!F214+[1]الاتحاد!F214+[1]اللبناني!F214+[1]العطاء!F214+[1]كوردستان!F214+[1]وركاء!F214+[1]بابل!F214+[1]البصرة!F214+[1]الأعتماد!F214+[1]السلام!F214</f>
        <v>0</v>
      </c>
    </row>
    <row r="215" spans="2:6" ht="17.45" hidden="1" customHeight="1" x14ac:dyDescent="0.2">
      <c r="B215" s="25" t="s">
        <v>225</v>
      </c>
      <c r="C215" s="85">
        <f>[1]متحد!C215+[1]تجاري!C215+[1]اسلامي!C215+[1]بغداد!C215+[1]استثمار!C215+[1]أهلي!C215+[1]دجلة!C215+[1]ائتمان!C215+[1]الأقليم!C215+[1]إيلاف!C215+[1]سومر!C215+[1]خليج!C215+[1]الجنوب!C215+[1]الأول!C215+[1]موصل!C215+[1]اشور!C215+[1]منصور!C215+[1]أربيل!C215+'[1]عبر العراق'!C215+[1]تنمية!C215+[1]القرطاس!C215+'[1]الزراعي التركي'!C215+[1]وقفلر!C215+[1]البركة!C215+'[1]ابو ظبي'!C215+[1]القابض!C215+[1]الثقة!C215+[1]نور!C215+[1]جيهان!C215+[1]الطيف!C215+[1]التعاون!C215+[1]العربية!C215+[1]امين!C215+[1]الدولي!C215+[1]العالم!C215+[1]زين!C215+[1]الاوسط!C215+'[1]اسيا العراق'!C215+[1]ستاندرد!C215+[1]بيبلوس!C215+[1]سيتي!C215+[1]الراجح!C215+[1]المشرق!C215+[1]فرنسيك!C215+[1]الأنصاري!C215+[1]المتوسط!C215+[1]ايتش!C215+[1]المعتمد!C215+[1]الوفاق!C215+[1]المستشار!C215+[1]الهدى!C215+[1]الوطني!C215+[1]كونتنتال!C215+[1]عودة!C215+[1]بارسيان!C215+[1]لبنان!C215+[1]مياب!C215+[1]ملي!C215+[1]بيروت!C215+[1]الاتحاد!C215+[1]اللبناني!C215+[1]العطاء!C215+[1]كوردستان!C215+[1]وركاء!C215+[1]بابل!C215+[1]البصرة!C215+[1]الأعتماد!C215+[1]السلام!C215</f>
        <v>224758</v>
      </c>
      <c r="D215" s="66"/>
      <c r="E215" s="86"/>
      <c r="F215" s="69">
        <f>[1]متحد!F215+[1]تجاري!F215+[1]اسلامي!F215+[1]بغداد!F215+[1]استثمار!F215+[1]أهلي!F215+[1]دجلة!F215+[1]ائتمان!F215+[1]الأقليم!F215+[1]إيلاف!F215+[1]سومر!F215+[1]خليج!F215+[1]الجنوب!F215+[1]الأول!F215+[1]موصل!F215+[1]اشور!F215+[1]منصور!F215+[1]أربيل!F215+'[1]عبر العراق'!F215+[1]تنمية!F215+[1]القرطاس!F215+'[1]الزراعي التركي'!F215+[1]وقفلر!F215+[1]البركة!F215+'[1]ابو ظبي'!F215+[1]القابض!F215+[1]الثقة!F215+[1]نور!F215+[1]جيهان!F215+[1]الطيف!F215+[1]التعاون!F215+[1]العربية!F215+[1]امين!F215+[1]الدولي!F215+[1]العالم!F215+[1]زين!F215+[1]الاوسط!F215+'[1]اسيا العراق'!F215+[1]ستاندرد!F215+[1]بيبلوس!F215+[1]سيتي!F215+[1]الراجح!F215+[1]المشرق!F215+[1]فرنسيك!F215+[1]الأنصاري!F215+[1]المتوسط!F215+[1]ايتش!F215+[1]المعتمد!F215+[1]الوفاق!F215+[1]المستشار!F215+[1]الهدى!F215+[1]الوطني!F215+[1]كونتنتال!F215+[1]عودة!F215+[1]بارسيان!F215+[1]لبنان!F215+[1]مياب!F215+[1]ملي!F215+[1]بيروت!F215+[1]الاتحاد!F215+[1]اللبناني!F215+[1]العطاء!F215+[1]كوردستان!F215+[1]وركاء!F215+[1]بابل!F215+[1]البصرة!F215+[1]الأعتماد!F215+[1]السلام!F215</f>
        <v>0</v>
      </c>
    </row>
    <row r="216" spans="2:6" ht="17.45" hidden="1" customHeight="1" x14ac:dyDescent="0.2">
      <c r="B216" s="25" t="s">
        <v>226</v>
      </c>
      <c r="C216" s="85">
        <f>[1]متحد!C216+[1]تجاري!C216+[1]اسلامي!C216+[1]بغداد!C216+[1]استثمار!C216+[1]أهلي!C216+[1]دجلة!C216+[1]ائتمان!C216+[1]الأقليم!C216+[1]إيلاف!C216+[1]سومر!C216+[1]خليج!C216+[1]الجنوب!C216+[1]الأول!C216+[1]موصل!C216+[1]اشور!C216+[1]منصور!C216+[1]أربيل!C216+'[1]عبر العراق'!C216+[1]تنمية!C216+[1]القرطاس!C216+'[1]الزراعي التركي'!C216+[1]وقفلر!C216+[1]البركة!C216+'[1]ابو ظبي'!C216+[1]القابض!C216+[1]الثقة!C216+[1]نور!C216+[1]جيهان!C216+[1]الطيف!C216+[1]التعاون!C216+[1]العربية!C216+[1]امين!C216+[1]الدولي!C216+[1]العالم!C216+[1]زين!C216+[1]الاوسط!C216+'[1]اسيا العراق'!C216+[1]ستاندرد!C216+[1]بيبلوس!C216+[1]سيتي!C216+[1]الراجح!C216+[1]المشرق!C216+[1]فرنسيك!C216+[1]الأنصاري!C216+[1]المتوسط!C216+[1]ايتش!C216+[1]المعتمد!C216+[1]الوفاق!C216+[1]المستشار!C216+[1]الهدى!C216+[1]الوطني!C216+[1]كونتنتال!C216+[1]عودة!C216+[1]بارسيان!C216+[1]لبنان!C216+[1]مياب!C216+[1]ملي!C216+[1]بيروت!C216+[1]الاتحاد!C216+[1]اللبناني!C216+[1]العطاء!C216+[1]كوردستان!C216+[1]وركاء!C216+[1]بابل!C216+[1]البصرة!C216+[1]الأعتماد!C216+[1]السلام!C216</f>
        <v>2215244</v>
      </c>
      <c r="D216" s="66"/>
      <c r="E216" s="86"/>
      <c r="F216" s="69">
        <f>[1]متحد!F216+[1]تجاري!F216+[1]اسلامي!F216+[1]بغداد!F216+[1]استثمار!F216+[1]أهلي!F216+[1]دجلة!F216+[1]ائتمان!F216+[1]الأقليم!F216+[1]إيلاف!F216+[1]سومر!F216+[1]خليج!F216+[1]الجنوب!F216+[1]الأول!F216+[1]موصل!F216+[1]اشور!F216+[1]منصور!F216+[1]أربيل!F216+'[1]عبر العراق'!F216+[1]تنمية!F216+[1]القرطاس!F216+'[1]الزراعي التركي'!F216+[1]وقفلر!F216+[1]البركة!F216+'[1]ابو ظبي'!F216+[1]القابض!F216+[1]الثقة!F216+[1]نور!F216+[1]جيهان!F216+[1]الطيف!F216+[1]التعاون!F216+[1]العربية!F216+[1]امين!F216+[1]الدولي!F216+[1]العالم!F216+[1]زين!F216+[1]الاوسط!F216+'[1]اسيا العراق'!F216+[1]ستاندرد!F216+[1]بيبلوس!F216+[1]سيتي!F216+[1]الراجح!F216+[1]المشرق!F216+[1]فرنسيك!F216+[1]الأنصاري!F216+[1]المتوسط!F216+[1]ايتش!F216+[1]المعتمد!F216+[1]الوفاق!F216+[1]المستشار!F216+[1]الهدى!F216+[1]الوطني!F216+[1]كونتنتال!F216+[1]عودة!F216+[1]بارسيان!F216+[1]لبنان!F216+[1]مياب!F216+[1]ملي!F216+[1]بيروت!F216+[1]الاتحاد!F216+[1]اللبناني!F216+[1]العطاء!F216+[1]كوردستان!F216+[1]وركاء!F216+[1]بابل!F216+[1]البصرة!F216+[1]الأعتماد!F216+[1]السلام!F216</f>
        <v>0</v>
      </c>
    </row>
    <row r="217" spans="2:6" ht="17.45" hidden="1" customHeight="1" x14ac:dyDescent="0.2">
      <c r="C217" s="85">
        <f>[1]متحد!C217+[1]تجاري!C217+[1]اسلامي!C217+[1]بغداد!C217+[1]استثمار!C217+[1]أهلي!C217+[1]دجلة!C217+[1]ائتمان!C217+[1]الأقليم!C217+[1]إيلاف!C217+[1]سومر!C217+[1]خليج!C217+[1]الجنوب!C217+[1]الأول!C217+[1]موصل!C217+[1]اشور!C217+[1]منصور!C217+[1]أربيل!C217+'[1]عبر العراق'!C217+[1]تنمية!C217+[1]القرطاس!C217+'[1]الزراعي التركي'!C217+[1]وقفلر!C217+[1]البركة!C217+'[1]ابو ظبي'!C217+[1]القابض!C217+[1]الثقة!C217+[1]نور!C217+[1]جيهان!C217+[1]الطيف!C217+[1]التعاون!C217+[1]العربية!C217+[1]امين!C217+[1]الدولي!C217+[1]العالم!C217+[1]زين!C217+[1]الاوسط!C217+'[1]اسيا العراق'!C217+[1]ستاندرد!C217+[1]بيبلوس!C217+[1]سيتي!C217+[1]الراجح!C217+[1]المشرق!C217+[1]فرنسيك!C217+[1]الأنصاري!C217+[1]المتوسط!C217+[1]ايتش!C217+[1]المعتمد!C217+[1]الوفاق!C217+[1]المستشار!C217+[1]الهدى!C217+[1]الوطني!C217+[1]كونتنتال!C217+[1]عودة!C217+[1]بارسيان!C217+[1]لبنان!C217+[1]مياب!C217+[1]ملي!C217+[1]بيروت!C217+[1]الاتحاد!C217+[1]اللبناني!C217+[1]العطاء!C217+[1]كوردستان!C217+[1]وركاء!C217+[1]بابل!C217+[1]البصرة!C217+[1]الأعتماد!C217+[1]السلام!C217</f>
        <v>13286163</v>
      </c>
      <c r="D217" s="66"/>
      <c r="E217" s="86"/>
      <c r="F217" s="69">
        <f>[1]متحد!F217+[1]تجاري!F217+[1]اسلامي!F217+[1]بغداد!F217+[1]استثمار!F217+[1]أهلي!F217+[1]دجلة!F217+[1]ائتمان!F217+[1]الأقليم!F217+[1]إيلاف!F217+[1]سومر!F217+[1]خليج!F217+[1]الجنوب!F217+[1]الأول!F217+[1]موصل!F217+[1]اشور!F217+[1]منصور!F217+[1]أربيل!F217+'[1]عبر العراق'!F217+[1]تنمية!F217+[1]القرطاس!F217+'[1]الزراعي التركي'!F217+[1]وقفلر!F217+[1]البركة!F217+'[1]ابو ظبي'!F217+[1]القابض!F217+[1]الثقة!F217+[1]نور!F217+[1]جيهان!F217+[1]الطيف!F217+[1]التعاون!F217+[1]العربية!F217+[1]امين!F217+[1]الدولي!F217+[1]العالم!F217+[1]زين!F217+[1]الاوسط!F217+'[1]اسيا العراق'!F217+[1]ستاندرد!F217+[1]بيبلوس!F217+[1]سيتي!F217+[1]الراجح!F217+[1]المشرق!F217+[1]فرنسيك!F217+[1]الأنصاري!F217+[1]المتوسط!F217+[1]ايتش!F217+[1]المعتمد!F217+[1]الوفاق!F217+[1]المستشار!F217+[1]الهدى!F217+[1]الوطني!F217+[1]كونتنتال!F217+[1]عودة!F217+[1]بارسيان!F217+[1]لبنان!F217+[1]مياب!F217+[1]ملي!F217+[1]بيروت!F217+[1]الاتحاد!F217+[1]اللبناني!F217+[1]العطاء!F217+[1]كوردستان!F217+[1]وركاء!F217+[1]بابل!F217+[1]البصرة!F217+[1]الأعتماد!F217+[1]السلام!F217</f>
        <v>0</v>
      </c>
    </row>
    <row r="218" spans="2:6" ht="17.45" hidden="1" customHeight="1" x14ac:dyDescent="0.2">
      <c r="B218" s="88" t="s">
        <v>20</v>
      </c>
      <c r="C218" s="85">
        <f>[1]متحد!C218+[1]تجاري!C218+[1]اسلامي!C218+[1]بغداد!C218+[1]استثمار!C218+[1]أهلي!C218+[1]دجلة!C218+[1]ائتمان!C218+[1]الأقليم!C218+[1]إيلاف!C218+[1]سومر!C218+[1]خليج!C218+[1]الجنوب!C218+[1]الأول!C218+[1]موصل!C218+[1]اشور!C218+[1]منصور!C218+[1]أربيل!C218+'[1]عبر العراق'!C218+[1]تنمية!C218+[1]القرطاس!C218+'[1]الزراعي التركي'!C218+[1]وقفلر!C218+[1]البركة!C218+'[1]ابو ظبي'!C218+[1]القابض!C218+[1]الثقة!C218+[1]نور!C218+[1]جيهان!C218+[1]الطيف!C218+[1]التعاون!C218+[1]العربية!C218+[1]امين!C218+[1]الدولي!C218+[1]العالم!C218+[1]زين!C218+[1]الاوسط!C218+'[1]اسيا العراق'!C218+[1]ستاندرد!C218+[1]بيبلوس!C218+[1]سيتي!C218+[1]الراجح!C218+[1]المشرق!C218+[1]فرنسيك!C218+[1]الأنصاري!C218+[1]المتوسط!C218+[1]ايتش!C218+[1]المعتمد!C218+[1]الوفاق!C218+[1]المستشار!C218+[1]الهدى!C218+[1]الوطني!C218+[1]كونتنتال!C218+[1]عودة!C218+[1]بارسيان!C218+[1]لبنان!C218+[1]مياب!C218+[1]ملي!C218+[1]بيروت!C218+[1]الاتحاد!C218+[1]اللبناني!C218+[1]العطاء!C218+[1]كوردستان!C218+[1]وركاء!C218+[1]بابل!C218+[1]البصرة!C218+[1]الأعتماد!C218+[1]السلام!C218</f>
        <v>0</v>
      </c>
      <c r="D218" s="66"/>
      <c r="E218" s="86"/>
      <c r="F218" s="69">
        <f>[1]متحد!F218+[1]تجاري!F218+[1]اسلامي!F218+[1]بغداد!F218+[1]استثمار!F218+[1]أهلي!F218+[1]دجلة!F218+[1]ائتمان!F218+[1]الأقليم!F218+[1]إيلاف!F218+[1]سومر!F218+[1]خليج!F218+[1]الجنوب!F218+[1]الأول!F218+[1]موصل!F218+[1]اشور!F218+[1]منصور!F218+[1]أربيل!F218+'[1]عبر العراق'!F218+[1]تنمية!F218+[1]القرطاس!F218+'[1]الزراعي التركي'!F218+[1]وقفلر!F218+[1]البركة!F218+'[1]ابو ظبي'!F218+[1]القابض!F218+[1]الثقة!F218+[1]نور!F218+[1]جيهان!F218+[1]الطيف!F218+[1]التعاون!F218+[1]العربية!F218+[1]امين!F218+[1]الدولي!F218+[1]العالم!F218+[1]زين!F218+[1]الاوسط!F218+'[1]اسيا العراق'!F218+[1]ستاندرد!F218+[1]بيبلوس!F218+[1]سيتي!F218+[1]الراجح!F218+[1]المشرق!F218+[1]فرنسيك!F218+[1]الأنصاري!F218+[1]المتوسط!F218+[1]ايتش!F218+[1]المعتمد!F218+[1]الوفاق!F218+[1]المستشار!F218+[1]الهدى!F218+[1]الوطني!F218+[1]كونتنتال!F218+[1]عودة!F218+[1]بارسيان!F218+[1]لبنان!F218+[1]مياب!F218+[1]ملي!F218+[1]بيروت!F218+[1]الاتحاد!F218+[1]اللبناني!F218+[1]العطاء!F218+[1]كوردستان!F218+[1]وركاء!F218+[1]بابل!F218+[1]البصرة!F218+[1]الأعتماد!F218+[1]السلام!F218</f>
        <v>0</v>
      </c>
    </row>
    <row r="219" spans="2:6" ht="17.45" hidden="1" customHeight="1" x14ac:dyDescent="0.2">
      <c r="B219" s="25" t="s">
        <v>227</v>
      </c>
      <c r="C219" s="85">
        <f>[1]متحد!C219+[1]تجاري!C219+[1]اسلامي!C219+[1]بغداد!C219+[1]استثمار!C219+[1]أهلي!C219+[1]دجلة!C219+[1]ائتمان!C219+[1]الأقليم!C219+[1]إيلاف!C219+[1]سومر!C219+[1]خليج!C219+[1]الجنوب!C219+[1]الأول!C219+[1]موصل!C219+[1]اشور!C219+[1]منصور!C219+[1]أربيل!C219+'[1]عبر العراق'!C219+[1]تنمية!C219+[1]القرطاس!C219+'[1]الزراعي التركي'!C219+[1]وقفلر!C219+[1]البركة!C219+'[1]ابو ظبي'!C219+[1]القابض!C219+[1]الثقة!C219+[1]نور!C219+[1]جيهان!C219+[1]الطيف!C219+[1]التعاون!C219+[1]العربية!C219+[1]امين!C219+[1]الدولي!C219+[1]العالم!C219+[1]زين!C219+[1]الاوسط!C219+'[1]اسيا العراق'!C219+[1]ستاندرد!C219+[1]بيبلوس!C219+[1]سيتي!C219+[1]الراجح!C219+[1]المشرق!C219+[1]فرنسيك!C219+[1]الأنصاري!C219+[1]المتوسط!C219+[1]ايتش!C219+[1]المعتمد!C219+[1]الوفاق!C219+[1]المستشار!C219+[1]الهدى!C219+[1]الوطني!C219+[1]كونتنتال!C219+[1]عودة!C219+[1]بارسيان!C219+[1]لبنان!C219+[1]مياب!C219+[1]ملي!C219+[1]بيروت!C219+[1]الاتحاد!C219+[1]اللبناني!C219+[1]العطاء!C219+[1]كوردستان!C219+[1]وركاء!C219+[1]بابل!C219+[1]البصرة!C219+[1]الأعتماد!C219+[1]السلام!C219</f>
        <v>199920418</v>
      </c>
      <c r="D219" s="66"/>
      <c r="E219" s="86"/>
      <c r="F219" s="69">
        <f>[1]متحد!F219+[1]تجاري!F219+[1]اسلامي!F219+[1]بغداد!F219+[1]استثمار!F219+[1]أهلي!F219+[1]دجلة!F219+[1]ائتمان!F219+[1]الأقليم!F219+[1]إيلاف!F219+[1]سومر!F219+[1]خليج!F219+[1]الجنوب!F219+[1]الأول!F219+[1]موصل!F219+[1]اشور!F219+[1]منصور!F219+[1]أربيل!F219+'[1]عبر العراق'!F219+[1]تنمية!F219+[1]القرطاس!F219+'[1]الزراعي التركي'!F219+[1]وقفلر!F219+[1]البركة!F219+'[1]ابو ظبي'!F219+[1]القابض!F219+[1]الثقة!F219+[1]نور!F219+[1]جيهان!F219+[1]الطيف!F219+[1]التعاون!F219+[1]العربية!F219+[1]امين!F219+[1]الدولي!F219+[1]العالم!F219+[1]زين!F219+[1]الاوسط!F219+'[1]اسيا العراق'!F219+[1]ستاندرد!F219+[1]بيبلوس!F219+[1]سيتي!F219+[1]الراجح!F219+[1]المشرق!F219+[1]فرنسيك!F219+[1]الأنصاري!F219+[1]المتوسط!F219+[1]ايتش!F219+[1]المعتمد!F219+[1]الوفاق!F219+[1]المستشار!F219+[1]الهدى!F219+[1]الوطني!F219+[1]كونتنتال!F219+[1]عودة!F219+[1]بارسيان!F219+[1]لبنان!F219+[1]مياب!F219+[1]ملي!F219+[1]بيروت!F219+[1]الاتحاد!F219+[1]اللبناني!F219+[1]العطاء!F219+[1]كوردستان!F219+[1]وركاء!F219+[1]بابل!F219+[1]البصرة!F219+[1]الأعتماد!F219+[1]السلام!F219</f>
        <v>0</v>
      </c>
    </row>
    <row r="220" spans="2:6" ht="17.45" hidden="1" customHeight="1" x14ac:dyDescent="0.2">
      <c r="B220" s="25" t="s">
        <v>228</v>
      </c>
      <c r="C220" s="85">
        <f>[1]متحد!C220+[1]تجاري!C220+[1]اسلامي!C220+[1]بغداد!C220+[1]استثمار!C220+[1]أهلي!C220+[1]دجلة!C220+[1]ائتمان!C220+[1]الأقليم!C220+[1]إيلاف!C220+[1]سومر!C220+[1]خليج!C220+[1]الجنوب!C220+[1]الأول!C220+[1]موصل!C220+[1]اشور!C220+[1]منصور!C220+[1]أربيل!C220+'[1]عبر العراق'!C220+[1]تنمية!C220+[1]القرطاس!C220+'[1]الزراعي التركي'!C220+[1]وقفلر!C220+[1]البركة!C220+'[1]ابو ظبي'!C220+[1]القابض!C220+[1]الثقة!C220+[1]نور!C220+[1]جيهان!C220+[1]الطيف!C220+[1]التعاون!C220+[1]العربية!C220+[1]امين!C220+[1]الدولي!C220+[1]العالم!C220+[1]زين!C220+[1]الاوسط!C220+'[1]اسيا العراق'!C220+[1]ستاندرد!C220+[1]بيبلوس!C220+[1]سيتي!C220+[1]الراجح!C220+[1]المشرق!C220+[1]فرنسيك!C220+[1]الأنصاري!C220+[1]المتوسط!C220+[1]ايتش!C220+[1]المعتمد!C220+[1]الوفاق!C220+[1]المستشار!C220+[1]الهدى!C220+[1]الوطني!C220+[1]كونتنتال!C220+[1]عودة!C220+[1]بارسيان!C220+[1]لبنان!C220+[1]مياب!C220+[1]ملي!C220+[1]بيروت!C220+[1]الاتحاد!C220+[1]اللبناني!C220+[1]العطاء!C220+[1]كوردستان!C220+[1]وركاء!C220+[1]بابل!C220+[1]البصرة!C220+[1]الأعتماد!C220+[1]السلام!C220</f>
        <v>178722</v>
      </c>
      <c r="D220" s="66"/>
      <c r="E220" s="86"/>
      <c r="F220" s="69">
        <f>[1]متحد!F220+[1]تجاري!F220+[1]اسلامي!F220+[1]بغداد!F220+[1]استثمار!F220+[1]أهلي!F220+[1]دجلة!F220+[1]ائتمان!F220+[1]الأقليم!F220+[1]إيلاف!F220+[1]سومر!F220+[1]خليج!F220+[1]الجنوب!F220+[1]الأول!F220+[1]موصل!F220+[1]اشور!F220+[1]منصور!F220+[1]أربيل!F220+'[1]عبر العراق'!F220+[1]تنمية!F220+[1]القرطاس!F220+'[1]الزراعي التركي'!F220+[1]وقفلر!F220+[1]البركة!F220+'[1]ابو ظبي'!F220+[1]القابض!F220+[1]الثقة!F220+[1]نور!F220+[1]جيهان!F220+[1]الطيف!F220+[1]التعاون!F220+[1]العربية!F220+[1]امين!F220+[1]الدولي!F220+[1]العالم!F220+[1]زين!F220+[1]الاوسط!F220+'[1]اسيا العراق'!F220+[1]ستاندرد!F220+[1]بيبلوس!F220+[1]سيتي!F220+[1]الراجح!F220+[1]المشرق!F220+[1]فرنسيك!F220+[1]الأنصاري!F220+[1]المتوسط!F220+[1]ايتش!F220+[1]المعتمد!F220+[1]الوفاق!F220+[1]المستشار!F220+[1]الهدى!F220+[1]الوطني!F220+[1]كونتنتال!F220+[1]عودة!F220+[1]بارسيان!F220+[1]لبنان!F220+[1]مياب!F220+[1]ملي!F220+[1]بيروت!F220+[1]الاتحاد!F220+[1]اللبناني!F220+[1]العطاء!F220+[1]كوردستان!F220+[1]وركاء!F220+[1]بابل!F220+[1]البصرة!F220+[1]الأعتماد!F220+[1]السلام!F220</f>
        <v>0</v>
      </c>
    </row>
    <row r="221" spans="2:6" ht="17.45" hidden="1" customHeight="1" x14ac:dyDescent="0.2">
      <c r="B221" s="25" t="s">
        <v>229</v>
      </c>
      <c r="C221" s="85">
        <f>[1]متحد!C221+[1]تجاري!C221+[1]اسلامي!C221+[1]بغداد!C221+[1]استثمار!C221+[1]أهلي!C221+[1]دجلة!C221+[1]ائتمان!C221+[1]الأقليم!C221+[1]إيلاف!C221+[1]سومر!C221+[1]خليج!C221+[1]الجنوب!C221+[1]الأول!C221+[1]موصل!C221+[1]اشور!C221+[1]منصور!C221+[1]أربيل!C221+'[1]عبر العراق'!C221+[1]تنمية!C221+[1]القرطاس!C221+'[1]الزراعي التركي'!C221+[1]وقفلر!C221+[1]البركة!C221+'[1]ابو ظبي'!C221+[1]القابض!C221+[1]الثقة!C221+[1]نور!C221+[1]جيهان!C221+[1]الطيف!C221+[1]التعاون!C221+[1]العربية!C221+[1]امين!C221+[1]الدولي!C221+[1]العالم!C221+[1]زين!C221+[1]الاوسط!C221+'[1]اسيا العراق'!C221+[1]ستاندرد!C221+[1]بيبلوس!C221+[1]سيتي!C221+[1]الراجح!C221+[1]المشرق!C221+[1]فرنسيك!C221+[1]الأنصاري!C221+[1]المتوسط!C221+[1]ايتش!C221+[1]المعتمد!C221+[1]الوفاق!C221+[1]المستشار!C221+[1]الهدى!C221+[1]الوطني!C221+[1]كونتنتال!C221+[1]عودة!C221+[1]بارسيان!C221+[1]لبنان!C221+[1]مياب!C221+[1]ملي!C221+[1]بيروت!C221+[1]الاتحاد!C221+[1]اللبناني!C221+[1]العطاء!C221+[1]كوردستان!C221+[1]وركاء!C221+[1]بابل!C221+[1]البصرة!C221+[1]الأعتماد!C221+[1]السلام!C221</f>
        <v>-3186002</v>
      </c>
      <c r="D221" s="66"/>
      <c r="E221" s="86"/>
      <c r="F221" s="69">
        <f>[1]متحد!F221+[1]تجاري!F221+[1]اسلامي!F221+[1]بغداد!F221+[1]استثمار!F221+[1]أهلي!F221+[1]دجلة!F221+[1]ائتمان!F221+[1]الأقليم!F221+[1]إيلاف!F221+[1]سومر!F221+[1]خليج!F221+[1]الجنوب!F221+[1]الأول!F221+[1]موصل!F221+[1]اشور!F221+[1]منصور!F221+[1]أربيل!F221+'[1]عبر العراق'!F221+[1]تنمية!F221+[1]القرطاس!F221+'[1]الزراعي التركي'!F221+[1]وقفلر!F221+[1]البركة!F221+'[1]ابو ظبي'!F221+[1]القابض!F221+[1]الثقة!F221+[1]نور!F221+[1]جيهان!F221+[1]الطيف!F221+[1]التعاون!F221+[1]العربية!F221+[1]امين!F221+[1]الدولي!F221+[1]العالم!F221+[1]زين!F221+[1]الاوسط!F221+'[1]اسيا العراق'!F221+[1]ستاندرد!F221+[1]بيبلوس!F221+[1]سيتي!F221+[1]الراجح!F221+[1]المشرق!F221+[1]فرنسيك!F221+[1]الأنصاري!F221+[1]المتوسط!F221+[1]ايتش!F221+[1]المعتمد!F221+[1]الوفاق!F221+[1]المستشار!F221+[1]الهدى!F221+[1]الوطني!F221+[1]كونتنتال!F221+[1]عودة!F221+[1]بارسيان!F221+[1]لبنان!F221+[1]مياب!F221+[1]ملي!F221+[1]بيروت!F221+[1]الاتحاد!F221+[1]اللبناني!F221+[1]العطاء!F221+[1]كوردستان!F221+[1]وركاء!F221+[1]بابل!F221+[1]البصرة!F221+[1]الأعتماد!F221+[1]السلام!F221</f>
        <v>0</v>
      </c>
    </row>
    <row r="222" spans="2:6" ht="17.45" hidden="1" customHeight="1" x14ac:dyDescent="0.2">
      <c r="B222" s="25" t="s">
        <v>230</v>
      </c>
      <c r="C222" s="85">
        <f>[1]متحد!C222+[1]تجاري!C222+[1]اسلامي!C222+[1]بغداد!C222+[1]استثمار!C222+[1]أهلي!C222+[1]دجلة!C222+[1]ائتمان!C222+[1]الأقليم!C222+[1]إيلاف!C222+[1]سومر!C222+[1]خليج!C222+[1]الجنوب!C222+[1]الأول!C222+[1]موصل!C222+[1]اشور!C222+[1]منصور!C222+[1]أربيل!C222+'[1]عبر العراق'!C222+[1]تنمية!C222+[1]القرطاس!C222+'[1]الزراعي التركي'!C222+[1]وقفلر!C222+[1]البركة!C222+'[1]ابو ظبي'!C222+[1]القابض!C222+[1]الثقة!C222+[1]نور!C222+[1]جيهان!C222+[1]الطيف!C222+[1]التعاون!C222+[1]العربية!C222+[1]امين!C222+[1]الدولي!C222+[1]العالم!C222+[1]زين!C222+[1]الاوسط!C222+'[1]اسيا العراق'!C222+[1]ستاندرد!C222+[1]بيبلوس!C222+[1]سيتي!C222+[1]الراجح!C222+[1]المشرق!C222+[1]فرنسيك!C222+[1]الأنصاري!C222+[1]المتوسط!C222+[1]ايتش!C222+[1]المعتمد!C222+[1]الوفاق!C222+[1]المستشار!C222+[1]الهدى!C222+[1]الوطني!C222+[1]كونتنتال!C222+[1]عودة!C222+[1]بارسيان!C222+[1]لبنان!C222+[1]مياب!C222+[1]ملي!C222+[1]بيروت!C222+[1]الاتحاد!C222+[1]اللبناني!C222+[1]العطاء!C222+[1]كوردستان!C222+[1]وركاء!C222+[1]بابل!C222+[1]البصرة!C222+[1]الأعتماد!C222+[1]السلام!C222</f>
        <v>284215</v>
      </c>
      <c r="D222" s="66"/>
      <c r="E222" s="86"/>
      <c r="F222" s="69">
        <f>[1]متحد!F222+[1]تجاري!F222+[1]اسلامي!F222+[1]بغداد!F222+[1]استثمار!F222+[1]أهلي!F222+[1]دجلة!F222+[1]ائتمان!F222+[1]الأقليم!F222+[1]إيلاف!F222+[1]سومر!F222+[1]خليج!F222+[1]الجنوب!F222+[1]الأول!F222+[1]موصل!F222+[1]اشور!F222+[1]منصور!F222+[1]أربيل!F222+'[1]عبر العراق'!F222+[1]تنمية!F222+[1]القرطاس!F222+'[1]الزراعي التركي'!F222+[1]وقفلر!F222+[1]البركة!F222+'[1]ابو ظبي'!F222+[1]القابض!F222+[1]الثقة!F222+[1]نور!F222+[1]جيهان!F222+[1]الطيف!F222+[1]التعاون!F222+[1]العربية!F222+[1]امين!F222+[1]الدولي!F222+[1]العالم!F222+[1]زين!F222+[1]الاوسط!F222+'[1]اسيا العراق'!F222+[1]ستاندرد!F222+[1]بيبلوس!F222+[1]سيتي!F222+[1]الراجح!F222+[1]المشرق!F222+[1]فرنسيك!F222+[1]الأنصاري!F222+[1]المتوسط!F222+[1]ايتش!F222+[1]المعتمد!F222+[1]الوفاق!F222+[1]المستشار!F222+[1]الهدى!F222+[1]الوطني!F222+[1]كونتنتال!F222+[1]عودة!F222+[1]بارسيان!F222+[1]لبنان!F222+[1]مياب!F222+[1]ملي!F222+[1]بيروت!F222+[1]الاتحاد!F222+[1]اللبناني!F222+[1]العطاء!F222+[1]كوردستان!F222+[1]وركاء!F222+[1]بابل!F222+[1]البصرة!F222+[1]الأعتماد!F222+[1]السلام!F222</f>
        <v>0</v>
      </c>
    </row>
    <row r="223" spans="2:6" ht="17.45" hidden="1" customHeight="1" x14ac:dyDescent="0.2">
      <c r="B223" s="25" t="s">
        <v>231</v>
      </c>
      <c r="C223" s="85">
        <f>[1]متحد!C223+[1]تجاري!C223+[1]اسلامي!C223+[1]بغداد!C223+[1]استثمار!C223+[1]أهلي!C223+[1]دجلة!C223+[1]ائتمان!C223+[1]الأقليم!C223+[1]إيلاف!C223+[1]سومر!C223+[1]خليج!C223+[1]الجنوب!C223+[1]الأول!C223+[1]موصل!C223+[1]اشور!C223+[1]منصور!C223+[1]أربيل!C223+'[1]عبر العراق'!C223+[1]تنمية!C223+[1]القرطاس!C223+'[1]الزراعي التركي'!C223+[1]وقفلر!C223+[1]البركة!C223+'[1]ابو ظبي'!C223+[1]القابض!C223+[1]الثقة!C223+[1]نور!C223+[1]جيهان!C223+[1]الطيف!C223+[1]التعاون!C223+[1]العربية!C223+[1]امين!C223+[1]الدولي!C223+[1]العالم!C223+[1]زين!C223+[1]الاوسط!C223+'[1]اسيا العراق'!C223+[1]ستاندرد!C223+[1]بيبلوس!C223+[1]سيتي!C223+[1]الراجح!C223+[1]المشرق!C223+[1]فرنسيك!C223+[1]الأنصاري!C223+[1]المتوسط!C223+[1]ايتش!C223+[1]المعتمد!C223+[1]الوفاق!C223+[1]المستشار!C223+[1]الهدى!C223+[1]الوطني!C223+[1]كونتنتال!C223+[1]عودة!C223+[1]بارسيان!C223+[1]لبنان!C223+[1]مياب!C223+[1]ملي!C223+[1]بيروت!C223+[1]الاتحاد!C223+[1]اللبناني!C223+[1]العطاء!C223+[1]كوردستان!C223+[1]وركاء!C223+[1]بابل!C223+[1]البصرة!C223+[1]الأعتماد!C223+[1]السلام!C223</f>
        <v>11616075</v>
      </c>
      <c r="D223" s="66"/>
      <c r="E223" s="86"/>
      <c r="F223" s="69">
        <f>[1]متحد!F223+[1]تجاري!F223+[1]اسلامي!F223+[1]بغداد!F223+[1]استثمار!F223+[1]أهلي!F223+[1]دجلة!F223+[1]ائتمان!F223+[1]الأقليم!F223+[1]إيلاف!F223+[1]سومر!F223+[1]خليج!F223+[1]الجنوب!F223+[1]الأول!F223+[1]موصل!F223+[1]اشور!F223+[1]منصور!F223+[1]أربيل!F223+'[1]عبر العراق'!F223+[1]تنمية!F223+[1]القرطاس!F223+'[1]الزراعي التركي'!F223+[1]وقفلر!F223+[1]البركة!F223+'[1]ابو ظبي'!F223+[1]القابض!F223+[1]الثقة!F223+[1]نور!F223+[1]جيهان!F223+[1]الطيف!F223+[1]التعاون!F223+[1]العربية!F223+[1]امين!F223+[1]الدولي!F223+[1]العالم!F223+[1]زين!F223+[1]الاوسط!F223+'[1]اسيا العراق'!F223+[1]ستاندرد!F223+[1]بيبلوس!F223+[1]سيتي!F223+[1]الراجح!F223+[1]المشرق!F223+[1]فرنسيك!F223+[1]الأنصاري!F223+[1]المتوسط!F223+[1]ايتش!F223+[1]المعتمد!F223+[1]الوفاق!F223+[1]المستشار!F223+[1]الهدى!F223+[1]الوطني!F223+[1]كونتنتال!F223+[1]عودة!F223+[1]بارسيان!F223+[1]لبنان!F223+[1]مياب!F223+[1]ملي!F223+[1]بيروت!F223+[1]الاتحاد!F223+[1]اللبناني!F223+[1]العطاء!F223+[1]كوردستان!F223+[1]وركاء!F223+[1]بابل!F223+[1]البصرة!F223+[1]الأعتماد!F223+[1]السلام!F223</f>
        <v>0</v>
      </c>
    </row>
    <row r="224" spans="2:6" ht="17.45" hidden="1" customHeight="1" x14ac:dyDescent="0.2">
      <c r="B224" s="25" t="s">
        <v>232</v>
      </c>
      <c r="C224" s="85">
        <f>[1]متحد!C224+[1]تجاري!C224+[1]اسلامي!C224+[1]بغداد!C224+[1]استثمار!C224+[1]أهلي!C224+[1]دجلة!C224+[1]ائتمان!C224+[1]الأقليم!C224+[1]إيلاف!C224+[1]سومر!C224+[1]خليج!C224+[1]الجنوب!C224+[1]الأول!C224+[1]موصل!C224+[1]اشور!C224+[1]منصور!C224+[1]أربيل!C224+'[1]عبر العراق'!C224+[1]تنمية!C224+[1]القرطاس!C224+'[1]الزراعي التركي'!C224+[1]وقفلر!C224+[1]البركة!C224+'[1]ابو ظبي'!C224+[1]القابض!C224+[1]الثقة!C224+[1]نور!C224+[1]جيهان!C224+[1]الطيف!C224+[1]التعاون!C224+[1]العربية!C224+[1]امين!C224+[1]الدولي!C224+[1]العالم!C224+[1]زين!C224+[1]الاوسط!C224+'[1]اسيا العراق'!C224+[1]ستاندرد!C224+[1]بيبلوس!C224+[1]سيتي!C224+[1]الراجح!C224+[1]المشرق!C224+[1]فرنسيك!C224+[1]الأنصاري!C224+[1]المتوسط!C224+[1]ايتش!C224+[1]المعتمد!C224+[1]الوفاق!C224+[1]المستشار!C224+[1]الهدى!C224+[1]الوطني!C224+[1]كونتنتال!C224+[1]عودة!C224+[1]بارسيان!C224+[1]لبنان!C224+[1]مياب!C224+[1]ملي!C224+[1]بيروت!C224+[1]الاتحاد!C224+[1]اللبناني!C224+[1]العطاء!C224+[1]كوردستان!C224+[1]وركاء!C224+[1]بابل!C224+[1]البصرة!C224+[1]الأعتماد!C224+[1]السلام!C224</f>
        <v>1193375</v>
      </c>
      <c r="D224" s="66"/>
      <c r="E224" s="86"/>
      <c r="F224" s="69">
        <f>[1]متحد!F224+[1]تجاري!F224+[1]اسلامي!F224+[1]بغداد!F224+[1]استثمار!F224+[1]أهلي!F224+[1]دجلة!F224+[1]ائتمان!F224+[1]الأقليم!F224+[1]إيلاف!F224+[1]سومر!F224+[1]خليج!F224+[1]الجنوب!F224+[1]الأول!F224+[1]موصل!F224+[1]اشور!F224+[1]منصور!F224+[1]أربيل!F224+'[1]عبر العراق'!F224+[1]تنمية!F224+[1]القرطاس!F224+'[1]الزراعي التركي'!F224+[1]وقفلر!F224+[1]البركة!F224+'[1]ابو ظبي'!F224+[1]القابض!F224+[1]الثقة!F224+[1]نور!F224+[1]جيهان!F224+[1]الطيف!F224+[1]التعاون!F224+[1]العربية!F224+[1]امين!F224+[1]الدولي!F224+[1]العالم!F224+[1]زين!F224+[1]الاوسط!F224+'[1]اسيا العراق'!F224+[1]ستاندرد!F224+[1]بيبلوس!F224+[1]سيتي!F224+[1]الراجح!F224+[1]المشرق!F224+[1]فرنسيك!F224+[1]الأنصاري!F224+[1]المتوسط!F224+[1]ايتش!F224+[1]المعتمد!F224+[1]الوفاق!F224+[1]المستشار!F224+[1]الهدى!F224+[1]الوطني!F224+[1]كونتنتال!F224+[1]عودة!F224+[1]بارسيان!F224+[1]لبنان!F224+[1]مياب!F224+[1]ملي!F224+[1]بيروت!F224+[1]الاتحاد!F224+[1]اللبناني!F224+[1]العطاء!F224+[1]كوردستان!F224+[1]وركاء!F224+[1]بابل!F224+[1]البصرة!F224+[1]الأعتماد!F224+[1]السلام!F224</f>
        <v>0</v>
      </c>
    </row>
    <row r="225" spans="2:6" ht="17.45" hidden="1" customHeight="1" x14ac:dyDescent="0.2">
      <c r="B225" s="25" t="s">
        <v>233</v>
      </c>
      <c r="C225" s="85">
        <f>[1]متحد!C225+[1]تجاري!C225+[1]اسلامي!C225+[1]بغداد!C225+[1]استثمار!C225+[1]أهلي!C225+[1]دجلة!C225+[1]ائتمان!C225+[1]الأقليم!C225+[1]إيلاف!C225+[1]سومر!C225+[1]خليج!C225+[1]الجنوب!C225+[1]الأول!C225+[1]موصل!C225+[1]اشور!C225+[1]منصور!C225+[1]أربيل!C225+'[1]عبر العراق'!C225+[1]تنمية!C225+[1]القرطاس!C225+'[1]الزراعي التركي'!C225+[1]وقفلر!C225+[1]البركة!C225+'[1]ابو ظبي'!C225+[1]القابض!C225+[1]الثقة!C225+[1]نور!C225+[1]جيهان!C225+[1]الطيف!C225+[1]التعاون!C225+[1]العربية!C225+[1]امين!C225+[1]الدولي!C225+[1]العالم!C225+[1]زين!C225+[1]الاوسط!C225+'[1]اسيا العراق'!C225+[1]ستاندرد!C225+[1]بيبلوس!C225+[1]سيتي!C225+[1]الراجح!C225+[1]المشرق!C225+[1]فرنسيك!C225+[1]الأنصاري!C225+[1]المتوسط!C225+[1]ايتش!C225+[1]المعتمد!C225+[1]الوفاق!C225+[1]المستشار!C225+[1]الهدى!C225+[1]الوطني!C225+[1]كونتنتال!C225+[1]عودة!C225+[1]بارسيان!C225+[1]لبنان!C225+[1]مياب!C225+[1]ملي!C225+[1]بيروت!C225+[1]الاتحاد!C225+[1]اللبناني!C225+[1]العطاء!C225+[1]كوردستان!C225+[1]وركاء!C225+[1]بابل!C225+[1]البصرة!C225+[1]الأعتماد!C225+[1]السلام!C225</f>
        <v>1919069</v>
      </c>
      <c r="D225" s="66"/>
      <c r="E225" s="86"/>
      <c r="F225" s="69">
        <f>[1]متحد!F225+[1]تجاري!F225+[1]اسلامي!F225+[1]بغداد!F225+[1]استثمار!F225+[1]أهلي!F225+[1]دجلة!F225+[1]ائتمان!F225+[1]الأقليم!F225+[1]إيلاف!F225+[1]سومر!F225+[1]خليج!F225+[1]الجنوب!F225+[1]الأول!F225+[1]موصل!F225+[1]اشور!F225+[1]منصور!F225+[1]أربيل!F225+'[1]عبر العراق'!F225+[1]تنمية!F225+[1]القرطاس!F225+'[1]الزراعي التركي'!F225+[1]وقفلر!F225+[1]البركة!F225+'[1]ابو ظبي'!F225+[1]القابض!F225+[1]الثقة!F225+[1]نور!F225+[1]جيهان!F225+[1]الطيف!F225+[1]التعاون!F225+[1]العربية!F225+[1]امين!F225+[1]الدولي!F225+[1]العالم!F225+[1]زين!F225+[1]الاوسط!F225+'[1]اسيا العراق'!F225+[1]ستاندرد!F225+[1]بيبلوس!F225+[1]سيتي!F225+[1]الراجح!F225+[1]المشرق!F225+[1]فرنسيك!F225+[1]الأنصاري!F225+[1]المتوسط!F225+[1]ايتش!F225+[1]المعتمد!F225+[1]الوفاق!F225+[1]المستشار!F225+[1]الهدى!F225+[1]الوطني!F225+[1]كونتنتال!F225+[1]عودة!F225+[1]بارسيان!F225+[1]لبنان!F225+[1]مياب!F225+[1]ملي!F225+[1]بيروت!F225+[1]الاتحاد!F225+[1]اللبناني!F225+[1]العطاء!F225+[1]كوردستان!F225+[1]وركاء!F225+[1]بابل!F225+[1]البصرة!F225+[1]الأعتماد!F225+[1]السلام!F225</f>
        <v>0</v>
      </c>
    </row>
    <row r="226" spans="2:6" ht="17.45" hidden="1" customHeight="1" x14ac:dyDescent="0.2">
      <c r="B226" s="25" t="s">
        <v>234</v>
      </c>
      <c r="C226" s="85">
        <f>[1]متحد!C226+[1]تجاري!C226+[1]اسلامي!C226+[1]بغداد!C226+[1]استثمار!C226+[1]أهلي!C226+[1]دجلة!C226+[1]ائتمان!C226+[1]الأقليم!C226+[1]إيلاف!C226+[1]سومر!C226+[1]خليج!C226+[1]الجنوب!C226+[1]الأول!C226+[1]موصل!C226+[1]اشور!C226+[1]منصور!C226+[1]أربيل!C226+'[1]عبر العراق'!C226+[1]تنمية!C226+[1]القرطاس!C226+'[1]الزراعي التركي'!C226+[1]وقفلر!C226+[1]البركة!C226+'[1]ابو ظبي'!C226+[1]القابض!C226+[1]الثقة!C226+[1]نور!C226+[1]جيهان!C226+[1]الطيف!C226+[1]التعاون!C226+[1]العربية!C226+[1]امين!C226+[1]الدولي!C226+[1]العالم!C226+[1]زين!C226+[1]الاوسط!C226+'[1]اسيا العراق'!C226+[1]ستاندرد!C226+[1]بيبلوس!C226+[1]سيتي!C226+[1]الراجح!C226+[1]المشرق!C226+[1]فرنسيك!C226+[1]الأنصاري!C226+[1]المتوسط!C226+[1]ايتش!C226+[1]المعتمد!C226+[1]الوفاق!C226+[1]المستشار!C226+[1]الهدى!C226+[1]الوطني!C226+[1]كونتنتال!C226+[1]عودة!C226+[1]بارسيان!C226+[1]لبنان!C226+[1]مياب!C226+[1]ملي!C226+[1]بيروت!C226+[1]الاتحاد!C226+[1]اللبناني!C226+[1]العطاء!C226+[1]كوردستان!C226+[1]وركاء!C226+[1]بابل!C226+[1]البصرة!C226+[1]الأعتماد!C226+[1]السلام!C226</f>
        <v>29217269</v>
      </c>
      <c r="D226" s="66"/>
      <c r="E226" s="86"/>
      <c r="F226" s="69">
        <f>[1]متحد!F226+[1]تجاري!F226+[1]اسلامي!F226+[1]بغداد!F226+[1]استثمار!F226+[1]أهلي!F226+[1]دجلة!F226+[1]ائتمان!F226+[1]الأقليم!F226+[1]إيلاف!F226+[1]سومر!F226+[1]خليج!F226+[1]الجنوب!F226+[1]الأول!F226+[1]موصل!F226+[1]اشور!F226+[1]منصور!F226+[1]أربيل!F226+'[1]عبر العراق'!F226+[1]تنمية!F226+[1]القرطاس!F226+'[1]الزراعي التركي'!F226+[1]وقفلر!F226+[1]البركة!F226+'[1]ابو ظبي'!F226+[1]القابض!F226+[1]الثقة!F226+[1]نور!F226+[1]جيهان!F226+[1]الطيف!F226+[1]التعاون!F226+[1]العربية!F226+[1]امين!F226+[1]الدولي!F226+[1]العالم!F226+[1]زين!F226+[1]الاوسط!F226+'[1]اسيا العراق'!F226+[1]ستاندرد!F226+[1]بيبلوس!F226+[1]سيتي!F226+[1]الراجح!F226+[1]المشرق!F226+[1]فرنسيك!F226+[1]الأنصاري!F226+[1]المتوسط!F226+[1]ايتش!F226+[1]المعتمد!F226+[1]الوفاق!F226+[1]المستشار!F226+[1]الهدى!F226+[1]الوطني!F226+[1]كونتنتال!F226+[1]عودة!F226+[1]بارسيان!F226+[1]لبنان!F226+[1]مياب!F226+[1]ملي!F226+[1]بيروت!F226+[1]الاتحاد!F226+[1]اللبناني!F226+[1]العطاء!F226+[1]كوردستان!F226+[1]وركاء!F226+[1]بابل!F226+[1]البصرة!F226+[1]الأعتماد!F226+[1]السلام!F226</f>
        <v>0</v>
      </c>
    </row>
    <row r="227" spans="2:6" ht="17.45" hidden="1" customHeight="1" x14ac:dyDescent="0.2">
      <c r="B227" s="25" t="s">
        <v>235</v>
      </c>
      <c r="C227" s="85">
        <f>[1]متحد!C227+[1]تجاري!C227+[1]اسلامي!C227+[1]بغداد!C227+[1]استثمار!C227+[1]أهلي!C227+[1]دجلة!C227+[1]ائتمان!C227+[1]الأقليم!C227+[1]إيلاف!C227+[1]سومر!C227+[1]خليج!C227+[1]الجنوب!C227+[1]الأول!C227+[1]موصل!C227+[1]اشور!C227+[1]منصور!C227+[1]أربيل!C227+'[1]عبر العراق'!C227+[1]تنمية!C227+[1]القرطاس!C227+'[1]الزراعي التركي'!C227+[1]وقفلر!C227+[1]البركة!C227+'[1]ابو ظبي'!C227+[1]القابض!C227+[1]الثقة!C227+[1]نور!C227+[1]جيهان!C227+[1]الطيف!C227+[1]التعاون!C227+[1]العربية!C227+[1]امين!C227+[1]الدولي!C227+[1]العالم!C227+[1]زين!C227+[1]الاوسط!C227+'[1]اسيا العراق'!C227+[1]ستاندرد!C227+[1]بيبلوس!C227+[1]سيتي!C227+[1]الراجح!C227+[1]المشرق!C227+[1]فرنسيك!C227+[1]الأنصاري!C227+[1]المتوسط!C227+[1]ايتش!C227+[1]المعتمد!C227+[1]الوفاق!C227+[1]المستشار!C227+[1]الهدى!C227+[1]الوطني!C227+[1]كونتنتال!C227+[1]عودة!C227+[1]بارسيان!C227+[1]لبنان!C227+[1]مياب!C227+[1]ملي!C227+[1]بيروت!C227+[1]الاتحاد!C227+[1]اللبناني!C227+[1]العطاء!C227+[1]كوردستان!C227+[1]وركاء!C227+[1]بابل!C227+[1]البصرة!C227+[1]الأعتماد!C227+[1]السلام!C227</f>
        <v>4934</v>
      </c>
      <c r="D227" s="66"/>
      <c r="E227" s="86"/>
      <c r="F227" s="69">
        <f>[1]متحد!F227+[1]تجاري!F227+[1]اسلامي!F227+[1]بغداد!F227+[1]استثمار!F227+[1]أهلي!F227+[1]دجلة!F227+[1]ائتمان!F227+[1]الأقليم!F227+[1]إيلاف!F227+[1]سومر!F227+[1]خليج!F227+[1]الجنوب!F227+[1]الأول!F227+[1]موصل!F227+[1]اشور!F227+[1]منصور!F227+[1]أربيل!F227+'[1]عبر العراق'!F227+[1]تنمية!F227+[1]القرطاس!F227+'[1]الزراعي التركي'!F227+[1]وقفلر!F227+[1]البركة!F227+'[1]ابو ظبي'!F227+[1]القابض!F227+[1]الثقة!F227+[1]نور!F227+[1]جيهان!F227+[1]الطيف!F227+[1]التعاون!F227+[1]العربية!F227+[1]امين!F227+[1]الدولي!F227+[1]العالم!F227+[1]زين!F227+[1]الاوسط!F227+'[1]اسيا العراق'!F227+[1]ستاندرد!F227+[1]بيبلوس!F227+[1]سيتي!F227+[1]الراجح!F227+[1]المشرق!F227+[1]فرنسيك!F227+[1]الأنصاري!F227+[1]المتوسط!F227+[1]ايتش!F227+[1]المعتمد!F227+[1]الوفاق!F227+[1]المستشار!F227+[1]الهدى!F227+[1]الوطني!F227+[1]كونتنتال!F227+[1]عودة!F227+[1]بارسيان!F227+[1]لبنان!F227+[1]مياب!F227+[1]ملي!F227+[1]بيروت!F227+[1]الاتحاد!F227+[1]اللبناني!F227+[1]العطاء!F227+[1]كوردستان!F227+[1]وركاء!F227+[1]بابل!F227+[1]البصرة!F227+[1]الأعتماد!F227+[1]السلام!F227</f>
        <v>0</v>
      </c>
    </row>
    <row r="228" spans="2:6" ht="17.45" hidden="1" customHeight="1" x14ac:dyDescent="0.2">
      <c r="B228" s="25" t="s">
        <v>236</v>
      </c>
      <c r="C228" s="85">
        <f>[1]متحد!C228+[1]تجاري!C228+[1]اسلامي!C228+[1]بغداد!C228+[1]استثمار!C228+[1]أهلي!C228+[1]دجلة!C228+[1]ائتمان!C228+[1]الأقليم!C228+[1]إيلاف!C228+[1]سومر!C228+[1]خليج!C228+[1]الجنوب!C228+[1]الأول!C228+[1]موصل!C228+[1]اشور!C228+[1]منصور!C228+[1]أربيل!C228+'[1]عبر العراق'!C228+[1]تنمية!C228+[1]القرطاس!C228+'[1]الزراعي التركي'!C228+[1]وقفلر!C228+[1]البركة!C228+'[1]ابو ظبي'!C228+[1]القابض!C228+[1]الثقة!C228+[1]نور!C228+[1]جيهان!C228+[1]الطيف!C228+[1]التعاون!C228+[1]العربية!C228+[1]امين!C228+[1]الدولي!C228+[1]العالم!C228+[1]زين!C228+[1]الاوسط!C228+'[1]اسيا العراق'!C228+[1]ستاندرد!C228+[1]بيبلوس!C228+[1]سيتي!C228+[1]الراجح!C228+[1]المشرق!C228+[1]فرنسيك!C228+[1]الأنصاري!C228+[1]المتوسط!C228+[1]ايتش!C228+[1]المعتمد!C228+[1]الوفاق!C228+[1]المستشار!C228+[1]الهدى!C228+[1]الوطني!C228+[1]كونتنتال!C228+[1]عودة!C228+[1]بارسيان!C228+[1]لبنان!C228+[1]مياب!C228+[1]ملي!C228+[1]بيروت!C228+[1]الاتحاد!C228+[1]اللبناني!C228+[1]العطاء!C228+[1]كوردستان!C228+[1]وركاء!C228+[1]بابل!C228+[1]البصرة!C228+[1]الأعتماد!C228+[1]السلام!C228</f>
        <v>0</v>
      </c>
      <c r="D228" s="66"/>
      <c r="E228" s="86"/>
      <c r="F228" s="69">
        <f>[1]متحد!F228+[1]تجاري!F228+[1]اسلامي!F228+[1]بغداد!F228+[1]استثمار!F228+[1]أهلي!F228+[1]دجلة!F228+[1]ائتمان!F228+[1]الأقليم!F228+[1]إيلاف!F228+[1]سومر!F228+[1]خليج!F228+[1]الجنوب!F228+[1]الأول!F228+[1]موصل!F228+[1]اشور!F228+[1]منصور!F228+[1]أربيل!F228+'[1]عبر العراق'!F228+[1]تنمية!F228+[1]القرطاس!F228+'[1]الزراعي التركي'!F228+[1]وقفلر!F228+[1]البركة!F228+'[1]ابو ظبي'!F228+[1]القابض!F228+[1]الثقة!F228+[1]نور!F228+[1]جيهان!F228+[1]الطيف!F228+[1]التعاون!F228+[1]العربية!F228+[1]امين!F228+[1]الدولي!F228+[1]العالم!F228+[1]زين!F228+[1]الاوسط!F228+'[1]اسيا العراق'!F228+[1]ستاندرد!F228+[1]بيبلوس!F228+[1]سيتي!F228+[1]الراجح!F228+[1]المشرق!F228+[1]فرنسيك!F228+[1]الأنصاري!F228+[1]المتوسط!F228+[1]ايتش!F228+[1]المعتمد!F228+[1]الوفاق!F228+[1]المستشار!F228+[1]الهدى!F228+[1]الوطني!F228+[1]كونتنتال!F228+[1]عودة!F228+[1]بارسيان!F228+[1]لبنان!F228+[1]مياب!F228+[1]ملي!F228+[1]بيروت!F228+[1]الاتحاد!F228+[1]اللبناني!F228+[1]العطاء!F228+[1]كوردستان!F228+[1]وركاء!F228+[1]بابل!F228+[1]البصرة!F228+[1]الأعتماد!F228+[1]السلام!F228</f>
        <v>0</v>
      </c>
    </row>
    <row r="229" spans="2:6" ht="17.45" hidden="1" customHeight="1" x14ac:dyDescent="0.2">
      <c r="C229" s="85">
        <f>[1]متحد!C229+[1]تجاري!C229+[1]اسلامي!C229+[1]بغداد!C229+[1]استثمار!C229+[1]أهلي!C229+[1]دجلة!C229+[1]ائتمان!C229+[1]الأقليم!C229+[1]إيلاف!C229+[1]سومر!C229+[1]خليج!C229+[1]الجنوب!C229+[1]الأول!C229+[1]موصل!C229+[1]اشور!C229+[1]منصور!C229+[1]أربيل!C229+'[1]عبر العراق'!C229+[1]تنمية!C229+[1]القرطاس!C229+'[1]الزراعي التركي'!C229+[1]وقفلر!C229+[1]البركة!C229+'[1]ابو ظبي'!C229+[1]القابض!C229+[1]الثقة!C229+[1]نور!C229+[1]جيهان!C229+[1]الطيف!C229+[1]التعاون!C229+[1]العربية!C229+[1]امين!C229+[1]الدولي!C229+[1]العالم!C229+[1]زين!C229+[1]الاوسط!C229+'[1]اسيا العراق'!C229+[1]ستاندرد!C229+[1]بيبلوس!C229+[1]سيتي!C229+[1]الراجح!C229+[1]المشرق!C229+[1]فرنسيك!C229+[1]الأنصاري!C229+[1]المتوسط!C229+[1]ايتش!C229+[1]المعتمد!C229+[1]الوفاق!C229+[1]المستشار!C229+[1]الهدى!C229+[1]الوطني!C229+[1]كونتنتال!C229+[1]عودة!C229+[1]بارسيان!C229+[1]لبنان!C229+[1]مياب!C229+[1]ملي!C229+[1]بيروت!C229+[1]الاتحاد!C229+[1]اللبناني!C229+[1]العطاء!C229+[1]كوردستان!C229+[1]وركاء!C229+[1]بابل!C229+[1]البصرة!C229+[1]الأعتماد!C229+[1]السلام!C229</f>
        <v>0</v>
      </c>
      <c r="D229" s="66"/>
      <c r="E229" s="86"/>
      <c r="F229" s="69">
        <f>[1]متحد!F229+[1]تجاري!F229+[1]اسلامي!F229+[1]بغداد!F229+[1]استثمار!F229+[1]أهلي!F229+[1]دجلة!F229+[1]ائتمان!F229+[1]الأقليم!F229+[1]إيلاف!F229+[1]سومر!F229+[1]خليج!F229+[1]الجنوب!F229+[1]الأول!F229+[1]موصل!F229+[1]اشور!F229+[1]منصور!F229+[1]أربيل!F229+'[1]عبر العراق'!F229+[1]تنمية!F229+[1]القرطاس!F229+'[1]الزراعي التركي'!F229+[1]وقفلر!F229+[1]البركة!F229+'[1]ابو ظبي'!F229+[1]القابض!F229+[1]الثقة!F229+[1]نور!F229+[1]جيهان!F229+[1]الطيف!F229+[1]التعاون!F229+[1]العربية!F229+[1]امين!F229+[1]الدولي!F229+[1]العالم!F229+[1]زين!F229+[1]الاوسط!F229+'[1]اسيا العراق'!F229+[1]ستاندرد!F229+[1]بيبلوس!F229+[1]سيتي!F229+[1]الراجح!F229+[1]المشرق!F229+[1]فرنسيك!F229+[1]الأنصاري!F229+[1]المتوسط!F229+[1]ايتش!F229+[1]المعتمد!F229+[1]الوفاق!F229+[1]المستشار!F229+[1]الهدى!F229+[1]الوطني!F229+[1]كونتنتال!F229+[1]عودة!F229+[1]بارسيان!F229+[1]لبنان!F229+[1]مياب!F229+[1]ملي!F229+[1]بيروت!F229+[1]الاتحاد!F229+[1]اللبناني!F229+[1]العطاء!F229+[1]كوردستان!F229+[1]وركاء!F229+[1]بابل!F229+[1]البصرة!F229+[1]الأعتماد!F229+[1]السلام!F229</f>
        <v>0</v>
      </c>
    </row>
    <row r="230" spans="2:6" ht="17.45" hidden="1" customHeight="1" x14ac:dyDescent="0.2">
      <c r="B230" s="88"/>
      <c r="C230" s="85">
        <f>[1]متحد!C230+[1]تجاري!C230+[1]اسلامي!C230+[1]بغداد!C230+[1]استثمار!C230+[1]أهلي!C230+[1]دجلة!C230+[1]ائتمان!C230+[1]الأقليم!C230+[1]إيلاف!C230+[1]سومر!C230+[1]خليج!C230+[1]الجنوب!C230+[1]الأول!C230+[1]موصل!C230+[1]اشور!C230+[1]منصور!C230+[1]أربيل!C230+'[1]عبر العراق'!C230+[1]تنمية!C230+[1]القرطاس!C230+'[1]الزراعي التركي'!C230+[1]وقفلر!C230+[1]البركة!C230+'[1]ابو ظبي'!C230+[1]القابض!C230+[1]الثقة!C230+[1]نور!C230+[1]جيهان!C230+[1]الطيف!C230+[1]التعاون!C230+[1]العربية!C230+[1]امين!C230+[1]الدولي!C230+[1]العالم!C230+[1]زين!C230+[1]الاوسط!C230+'[1]اسيا العراق'!C230+[1]ستاندرد!C230+[1]بيبلوس!C230+[1]سيتي!C230+[1]الراجح!C230+[1]المشرق!C230+[1]فرنسيك!C230+[1]الأنصاري!C230+[1]المتوسط!C230+[1]ايتش!C230+[1]المعتمد!C230+[1]الوفاق!C230+[1]المستشار!C230+[1]الهدى!C230+[1]الوطني!C230+[1]كونتنتال!C230+[1]عودة!C230+[1]بارسيان!C230+[1]لبنان!C230+[1]مياب!C230+[1]ملي!C230+[1]بيروت!C230+[1]الاتحاد!C230+[1]اللبناني!C230+[1]العطاء!C230+[1]كوردستان!C230+[1]وركاء!C230+[1]بابل!C230+[1]البصرة!C230+[1]الأعتماد!C230+[1]السلام!C230</f>
        <v>0</v>
      </c>
      <c r="D230" s="66"/>
      <c r="E230" s="86"/>
      <c r="F230" s="69">
        <f>[1]متحد!F230+[1]تجاري!F230+[1]اسلامي!F230+[1]بغداد!F230+[1]استثمار!F230+[1]أهلي!F230+[1]دجلة!F230+[1]ائتمان!F230+[1]الأقليم!F230+[1]إيلاف!F230+[1]سومر!F230+[1]خليج!F230+[1]الجنوب!F230+[1]الأول!F230+[1]موصل!F230+[1]اشور!F230+[1]منصور!F230+[1]أربيل!F230+'[1]عبر العراق'!F230+[1]تنمية!F230+[1]القرطاس!F230+'[1]الزراعي التركي'!F230+[1]وقفلر!F230+[1]البركة!F230+'[1]ابو ظبي'!F230+[1]القابض!F230+[1]الثقة!F230+[1]نور!F230+[1]جيهان!F230+[1]الطيف!F230+[1]التعاون!F230+[1]العربية!F230+[1]امين!F230+[1]الدولي!F230+[1]العالم!F230+[1]زين!F230+[1]الاوسط!F230+'[1]اسيا العراق'!F230+[1]ستاندرد!F230+[1]بيبلوس!F230+[1]سيتي!F230+[1]الراجح!F230+[1]المشرق!F230+[1]فرنسيك!F230+[1]الأنصاري!F230+[1]المتوسط!F230+[1]ايتش!F230+[1]المعتمد!F230+[1]الوفاق!F230+[1]المستشار!F230+[1]الهدى!F230+[1]الوطني!F230+[1]كونتنتال!F230+[1]عودة!F230+[1]بارسيان!F230+[1]لبنان!F230+[1]مياب!F230+[1]ملي!F230+[1]بيروت!F230+[1]الاتحاد!F230+[1]اللبناني!F230+[1]العطاء!F230+[1]كوردستان!F230+[1]وركاء!F230+[1]بابل!F230+[1]البصرة!F230+[1]الأعتماد!F230+[1]السلام!F230</f>
        <v>0</v>
      </c>
    </row>
    <row r="231" spans="2:6" ht="17.45" hidden="1" customHeight="1" x14ac:dyDescent="0.2">
      <c r="B231" s="25" t="s">
        <v>24</v>
      </c>
      <c r="C231" s="85">
        <f>[1]متحد!C231+[1]تجاري!C231+[1]اسلامي!C231+[1]بغداد!C231+[1]استثمار!C231+[1]أهلي!C231+[1]دجلة!C231+[1]ائتمان!C231+[1]الأقليم!C231+[1]إيلاف!C231+[1]سومر!C231+[1]خليج!C231+[1]الجنوب!C231+[1]الأول!C231+[1]موصل!C231+[1]اشور!C231+[1]منصور!C231+[1]أربيل!C231+'[1]عبر العراق'!C231+[1]تنمية!C231+[1]القرطاس!C231+'[1]الزراعي التركي'!C231+[1]وقفلر!C231+[1]البركة!C231+'[1]ابو ظبي'!C231+[1]القابض!C231+[1]الثقة!C231+[1]نور!C231+[1]جيهان!C231+[1]الطيف!C231+[1]التعاون!C231+[1]العربية!C231+[1]امين!C231+[1]الدولي!C231+[1]العالم!C231+[1]زين!C231+[1]الاوسط!C231+'[1]اسيا العراق'!C231+[1]ستاندرد!C231+[1]بيبلوس!C231+[1]سيتي!C231+[1]الراجح!C231+[1]المشرق!C231+[1]فرنسيك!C231+[1]الأنصاري!C231+[1]المتوسط!C231+[1]ايتش!C231+[1]المعتمد!C231+[1]الوفاق!C231+[1]المستشار!C231+[1]الهدى!C231+[1]الوطني!C231+[1]كونتنتال!C231+[1]عودة!C231+[1]بارسيان!C231+[1]لبنان!C231+[1]مياب!C231+[1]ملي!C231+[1]بيروت!C231+[1]الاتحاد!C231+[1]اللبناني!C231+[1]العطاء!C231+[1]كوردستان!C231+[1]وركاء!C231+[1]بابل!C231+[1]البصرة!C231+[1]الأعتماد!C231+[1]السلام!C231</f>
        <v>11059447</v>
      </c>
      <c r="D231" s="66"/>
      <c r="E231" s="86"/>
      <c r="F231" s="69">
        <f>[1]متحد!F231+[1]تجاري!F231+[1]اسلامي!F231+[1]بغداد!F231+[1]استثمار!F231+[1]أهلي!F231+[1]دجلة!F231+[1]ائتمان!F231+[1]الأقليم!F231+[1]إيلاف!F231+[1]سومر!F231+[1]خليج!F231+[1]الجنوب!F231+[1]الأول!F231+[1]موصل!F231+[1]اشور!F231+[1]منصور!F231+[1]أربيل!F231+'[1]عبر العراق'!F231+[1]تنمية!F231+[1]القرطاس!F231+'[1]الزراعي التركي'!F231+[1]وقفلر!F231+[1]البركة!F231+'[1]ابو ظبي'!F231+[1]القابض!F231+[1]الثقة!F231+[1]نور!F231+[1]جيهان!F231+[1]الطيف!F231+[1]التعاون!F231+[1]العربية!F231+[1]امين!F231+[1]الدولي!F231+[1]العالم!F231+[1]زين!F231+[1]الاوسط!F231+'[1]اسيا العراق'!F231+[1]ستاندرد!F231+[1]بيبلوس!F231+[1]سيتي!F231+[1]الراجح!F231+[1]المشرق!F231+[1]فرنسيك!F231+[1]الأنصاري!F231+[1]المتوسط!F231+[1]ايتش!F231+[1]المعتمد!F231+[1]الوفاق!F231+[1]المستشار!F231+[1]الهدى!F231+[1]الوطني!F231+[1]كونتنتال!F231+[1]عودة!F231+[1]بارسيان!F231+[1]لبنان!F231+[1]مياب!F231+[1]ملي!F231+[1]بيروت!F231+[1]الاتحاد!F231+[1]اللبناني!F231+[1]العطاء!F231+[1]كوردستان!F231+[1]وركاء!F231+[1]بابل!F231+[1]البصرة!F231+[1]الأعتماد!F231+[1]السلام!F231</f>
        <v>0</v>
      </c>
    </row>
    <row r="232" spans="2:6" ht="17.45" hidden="1" customHeight="1" x14ac:dyDescent="0.2">
      <c r="B232" s="25" t="s">
        <v>237</v>
      </c>
      <c r="C232" s="85">
        <f>[1]متحد!C232+[1]تجاري!C232+[1]اسلامي!C232+[1]بغداد!C232+[1]استثمار!C232+[1]أهلي!C232+[1]دجلة!C232+[1]ائتمان!C232+[1]الأقليم!C232+[1]إيلاف!C232+[1]سومر!C232+[1]خليج!C232+[1]الجنوب!C232+[1]الأول!C232+[1]موصل!C232+[1]اشور!C232+[1]منصور!C232+[1]أربيل!C232+'[1]عبر العراق'!C232+[1]تنمية!C232+[1]القرطاس!C232+'[1]الزراعي التركي'!C232+[1]وقفلر!C232+[1]البركة!C232+'[1]ابو ظبي'!C232+[1]القابض!C232+[1]الثقة!C232+[1]نور!C232+[1]جيهان!C232+[1]الطيف!C232+[1]التعاون!C232+[1]العربية!C232+[1]امين!C232+[1]الدولي!C232+[1]العالم!C232+[1]زين!C232+[1]الاوسط!C232+'[1]اسيا العراق'!C232+[1]ستاندرد!C232+[1]بيبلوس!C232+[1]سيتي!C232+[1]الراجح!C232+[1]المشرق!C232+[1]فرنسيك!C232+[1]الأنصاري!C232+[1]المتوسط!C232+[1]ايتش!C232+[1]المعتمد!C232+[1]الوفاق!C232+[1]المستشار!C232+[1]الهدى!C232+[1]الوطني!C232+[1]كونتنتال!C232+[1]عودة!C232+[1]بارسيان!C232+[1]لبنان!C232+[1]مياب!C232+[1]ملي!C232+[1]بيروت!C232+[1]الاتحاد!C232+[1]اللبناني!C232+[1]العطاء!C232+[1]كوردستان!C232+[1]وركاء!C232+[1]بابل!C232+[1]البصرة!C232+[1]الأعتماد!C232+[1]السلام!C232</f>
        <v>499556</v>
      </c>
      <c r="D232" s="66"/>
      <c r="E232" s="86"/>
      <c r="F232" s="69">
        <f>[1]متحد!F232+[1]تجاري!F232+[1]اسلامي!F232+[1]بغداد!F232+[1]استثمار!F232+[1]أهلي!F232+[1]دجلة!F232+[1]ائتمان!F232+[1]الأقليم!F232+[1]إيلاف!F232+[1]سومر!F232+[1]خليج!F232+[1]الجنوب!F232+[1]الأول!F232+[1]موصل!F232+[1]اشور!F232+[1]منصور!F232+[1]أربيل!F232+'[1]عبر العراق'!F232+[1]تنمية!F232+[1]القرطاس!F232+'[1]الزراعي التركي'!F232+[1]وقفلر!F232+[1]البركة!F232+'[1]ابو ظبي'!F232+[1]القابض!F232+[1]الثقة!F232+[1]نور!F232+[1]جيهان!F232+[1]الطيف!F232+[1]التعاون!F232+[1]العربية!F232+[1]امين!F232+[1]الدولي!F232+[1]العالم!F232+[1]زين!F232+[1]الاوسط!F232+'[1]اسيا العراق'!F232+[1]ستاندرد!F232+[1]بيبلوس!F232+[1]سيتي!F232+[1]الراجح!F232+[1]المشرق!F232+[1]فرنسيك!F232+[1]الأنصاري!F232+[1]المتوسط!F232+[1]ايتش!F232+[1]المعتمد!F232+[1]الوفاق!F232+[1]المستشار!F232+[1]الهدى!F232+[1]الوطني!F232+[1]كونتنتال!F232+[1]عودة!F232+[1]بارسيان!F232+[1]لبنان!F232+[1]مياب!F232+[1]ملي!F232+[1]بيروت!F232+[1]الاتحاد!F232+[1]اللبناني!F232+[1]العطاء!F232+[1]كوردستان!F232+[1]وركاء!F232+[1]بابل!F232+[1]البصرة!F232+[1]الأعتماد!F232+[1]السلام!F232</f>
        <v>0</v>
      </c>
    </row>
    <row r="233" spans="2:6" ht="17.45" hidden="1" customHeight="1" x14ac:dyDescent="0.2">
      <c r="B233" s="25" t="s">
        <v>238</v>
      </c>
      <c r="C233" s="85">
        <f>[1]متحد!C233+[1]تجاري!C233+[1]اسلامي!C233+[1]بغداد!C233+[1]استثمار!C233+[1]أهلي!C233+[1]دجلة!C233+[1]ائتمان!C233+[1]الأقليم!C233+[1]إيلاف!C233+[1]سومر!C233+[1]خليج!C233+[1]الجنوب!C233+[1]الأول!C233+[1]موصل!C233+[1]اشور!C233+[1]منصور!C233+[1]أربيل!C233+'[1]عبر العراق'!C233+[1]تنمية!C233+[1]القرطاس!C233+'[1]الزراعي التركي'!C233+[1]وقفلر!C233+[1]البركة!C233+'[1]ابو ظبي'!C233+[1]القابض!C233+[1]الثقة!C233+[1]نور!C233+[1]جيهان!C233+[1]الطيف!C233+[1]التعاون!C233+[1]العربية!C233+[1]امين!C233+[1]الدولي!C233+[1]العالم!C233+[1]زين!C233+[1]الاوسط!C233+'[1]اسيا العراق'!C233+[1]ستاندرد!C233+[1]بيبلوس!C233+[1]سيتي!C233+[1]الراجح!C233+[1]المشرق!C233+[1]فرنسيك!C233+[1]الأنصاري!C233+[1]المتوسط!C233+[1]ايتش!C233+[1]المعتمد!C233+[1]الوفاق!C233+[1]المستشار!C233+[1]الهدى!C233+[1]الوطني!C233+[1]كونتنتال!C233+[1]عودة!C233+[1]بارسيان!C233+[1]لبنان!C233+[1]مياب!C233+[1]ملي!C233+[1]بيروت!C233+[1]الاتحاد!C233+[1]اللبناني!C233+[1]العطاء!C233+[1]كوردستان!C233+[1]وركاء!C233+[1]بابل!C233+[1]البصرة!C233+[1]الأعتماد!C233+[1]السلام!C233</f>
        <v>0</v>
      </c>
      <c r="D233" s="66"/>
      <c r="E233" s="86"/>
      <c r="F233" s="69">
        <f>[1]متحد!F233+[1]تجاري!F233+[1]اسلامي!F233+[1]بغداد!F233+[1]استثمار!F233+[1]أهلي!F233+[1]دجلة!F233+[1]ائتمان!F233+[1]الأقليم!F233+[1]إيلاف!F233+[1]سومر!F233+[1]خليج!F233+[1]الجنوب!F233+[1]الأول!F233+[1]موصل!F233+[1]اشور!F233+[1]منصور!F233+[1]أربيل!F233+'[1]عبر العراق'!F233+[1]تنمية!F233+[1]القرطاس!F233+'[1]الزراعي التركي'!F233+[1]وقفلر!F233+[1]البركة!F233+'[1]ابو ظبي'!F233+[1]القابض!F233+[1]الثقة!F233+[1]نور!F233+[1]جيهان!F233+[1]الطيف!F233+[1]التعاون!F233+[1]العربية!F233+[1]امين!F233+[1]الدولي!F233+[1]العالم!F233+[1]زين!F233+[1]الاوسط!F233+'[1]اسيا العراق'!F233+[1]ستاندرد!F233+[1]بيبلوس!F233+[1]سيتي!F233+[1]الراجح!F233+[1]المشرق!F233+[1]فرنسيك!F233+[1]الأنصاري!F233+[1]المتوسط!F233+[1]ايتش!F233+[1]المعتمد!F233+[1]الوفاق!F233+[1]المستشار!F233+[1]الهدى!F233+[1]الوطني!F233+[1]كونتنتال!F233+[1]عودة!F233+[1]بارسيان!F233+[1]لبنان!F233+[1]مياب!F233+[1]ملي!F233+[1]بيروت!F233+[1]الاتحاد!F233+[1]اللبناني!F233+[1]العطاء!F233+[1]كوردستان!F233+[1]وركاء!F233+[1]بابل!F233+[1]البصرة!F233+[1]الأعتماد!F233+[1]السلام!F233</f>
        <v>0</v>
      </c>
    </row>
    <row r="234" spans="2:6" ht="17.45" hidden="1" customHeight="1" x14ac:dyDescent="0.2">
      <c r="B234" s="25" t="s">
        <v>239</v>
      </c>
      <c r="C234" s="85">
        <f>[1]متحد!C234+[1]تجاري!C234+[1]اسلامي!C234+[1]بغداد!C234+[1]استثمار!C234+[1]أهلي!C234+[1]دجلة!C234+[1]ائتمان!C234+[1]الأقليم!C234+[1]إيلاف!C234+[1]سومر!C234+[1]خليج!C234+[1]الجنوب!C234+[1]الأول!C234+[1]موصل!C234+[1]اشور!C234+[1]منصور!C234+[1]أربيل!C234+'[1]عبر العراق'!C234+[1]تنمية!C234+[1]القرطاس!C234+'[1]الزراعي التركي'!C234+[1]وقفلر!C234+[1]البركة!C234+'[1]ابو ظبي'!C234+[1]القابض!C234+[1]الثقة!C234+[1]نور!C234+[1]جيهان!C234+[1]الطيف!C234+[1]التعاون!C234+[1]العربية!C234+[1]امين!C234+[1]الدولي!C234+[1]العالم!C234+[1]زين!C234+[1]الاوسط!C234+'[1]اسيا العراق'!C234+[1]ستاندرد!C234+[1]بيبلوس!C234+[1]سيتي!C234+[1]الراجح!C234+[1]المشرق!C234+[1]فرنسيك!C234+[1]الأنصاري!C234+[1]المتوسط!C234+[1]ايتش!C234+[1]المعتمد!C234+[1]الوفاق!C234+[1]المستشار!C234+[1]الهدى!C234+[1]الوطني!C234+[1]كونتنتال!C234+[1]عودة!C234+[1]بارسيان!C234+[1]لبنان!C234+[1]مياب!C234+[1]ملي!C234+[1]بيروت!C234+[1]الاتحاد!C234+[1]اللبناني!C234+[1]العطاء!C234+[1]كوردستان!C234+[1]وركاء!C234+[1]بابل!C234+[1]البصرة!C234+[1]الأعتماد!C234+[1]السلام!C234</f>
        <v>0</v>
      </c>
      <c r="D234" s="66"/>
      <c r="E234" s="86"/>
      <c r="F234" s="69">
        <f>[1]متحد!F234+[1]تجاري!F234+[1]اسلامي!F234+[1]بغداد!F234+[1]استثمار!F234+[1]أهلي!F234+[1]دجلة!F234+[1]ائتمان!F234+[1]الأقليم!F234+[1]إيلاف!F234+[1]سومر!F234+[1]خليج!F234+[1]الجنوب!F234+[1]الأول!F234+[1]موصل!F234+[1]اشور!F234+[1]منصور!F234+[1]أربيل!F234+'[1]عبر العراق'!F234+[1]تنمية!F234+[1]القرطاس!F234+'[1]الزراعي التركي'!F234+[1]وقفلر!F234+[1]البركة!F234+'[1]ابو ظبي'!F234+[1]القابض!F234+[1]الثقة!F234+[1]نور!F234+[1]جيهان!F234+[1]الطيف!F234+[1]التعاون!F234+[1]العربية!F234+[1]امين!F234+[1]الدولي!F234+[1]العالم!F234+[1]زين!F234+[1]الاوسط!F234+'[1]اسيا العراق'!F234+[1]ستاندرد!F234+[1]بيبلوس!F234+[1]سيتي!F234+[1]الراجح!F234+[1]المشرق!F234+[1]فرنسيك!F234+[1]الأنصاري!F234+[1]المتوسط!F234+[1]ايتش!F234+[1]المعتمد!F234+[1]الوفاق!F234+[1]المستشار!F234+[1]الهدى!F234+[1]الوطني!F234+[1]كونتنتال!F234+[1]عودة!F234+[1]بارسيان!F234+[1]لبنان!F234+[1]مياب!F234+[1]ملي!F234+[1]بيروت!F234+[1]الاتحاد!F234+[1]اللبناني!F234+[1]العطاء!F234+[1]كوردستان!F234+[1]وركاء!F234+[1]بابل!F234+[1]البصرة!F234+[1]الأعتماد!F234+[1]السلام!F234</f>
        <v>0</v>
      </c>
    </row>
    <row r="235" spans="2:6" ht="17.45" hidden="1" customHeight="1" x14ac:dyDescent="0.2">
      <c r="B235" s="25" t="s">
        <v>240</v>
      </c>
      <c r="C235" s="85">
        <f>[1]متحد!C235+[1]تجاري!C235+[1]اسلامي!C235+[1]بغداد!C235+[1]استثمار!C235+[1]أهلي!C235+[1]دجلة!C235+[1]ائتمان!C235+[1]الأقليم!C235+[1]إيلاف!C235+[1]سومر!C235+[1]خليج!C235+[1]الجنوب!C235+[1]الأول!C235+[1]موصل!C235+[1]اشور!C235+[1]منصور!C235+[1]أربيل!C235+'[1]عبر العراق'!C235+[1]تنمية!C235+[1]القرطاس!C235+'[1]الزراعي التركي'!C235+[1]وقفلر!C235+[1]البركة!C235+'[1]ابو ظبي'!C235+[1]القابض!C235+[1]الثقة!C235+[1]نور!C235+[1]جيهان!C235+[1]الطيف!C235+[1]التعاون!C235+[1]العربية!C235+[1]امين!C235+[1]الدولي!C235+[1]العالم!C235+[1]زين!C235+[1]الاوسط!C235+'[1]اسيا العراق'!C235+[1]ستاندرد!C235+[1]بيبلوس!C235+[1]سيتي!C235+[1]الراجح!C235+[1]المشرق!C235+[1]فرنسيك!C235+[1]الأنصاري!C235+[1]المتوسط!C235+[1]ايتش!C235+[1]المعتمد!C235+[1]الوفاق!C235+[1]المستشار!C235+[1]الهدى!C235+[1]الوطني!C235+[1]كونتنتال!C235+[1]عودة!C235+[1]بارسيان!C235+[1]لبنان!C235+[1]مياب!C235+[1]ملي!C235+[1]بيروت!C235+[1]الاتحاد!C235+[1]اللبناني!C235+[1]العطاء!C235+[1]كوردستان!C235+[1]وركاء!C235+[1]بابل!C235+[1]البصرة!C235+[1]الأعتماد!C235+[1]السلام!C235</f>
        <v>0</v>
      </c>
      <c r="D235" s="66"/>
      <c r="E235" s="86"/>
      <c r="F235" s="69">
        <f>[1]متحد!F235+[1]تجاري!F235+[1]اسلامي!F235+[1]بغداد!F235+[1]استثمار!F235+[1]أهلي!F235+[1]دجلة!F235+[1]ائتمان!F235+[1]الأقليم!F235+[1]إيلاف!F235+[1]سومر!F235+[1]خليج!F235+[1]الجنوب!F235+[1]الأول!F235+[1]موصل!F235+[1]اشور!F235+[1]منصور!F235+[1]أربيل!F235+'[1]عبر العراق'!F235+[1]تنمية!F235+[1]القرطاس!F235+'[1]الزراعي التركي'!F235+[1]وقفلر!F235+[1]البركة!F235+'[1]ابو ظبي'!F235+[1]القابض!F235+[1]الثقة!F235+[1]نور!F235+[1]جيهان!F235+[1]الطيف!F235+[1]التعاون!F235+[1]العربية!F235+[1]امين!F235+[1]الدولي!F235+[1]العالم!F235+[1]زين!F235+[1]الاوسط!F235+'[1]اسيا العراق'!F235+[1]ستاندرد!F235+[1]بيبلوس!F235+[1]سيتي!F235+[1]الراجح!F235+[1]المشرق!F235+[1]فرنسيك!F235+[1]الأنصاري!F235+[1]المتوسط!F235+[1]ايتش!F235+[1]المعتمد!F235+[1]الوفاق!F235+[1]المستشار!F235+[1]الهدى!F235+[1]الوطني!F235+[1]كونتنتال!F235+[1]عودة!F235+[1]بارسيان!F235+[1]لبنان!F235+[1]مياب!F235+[1]ملي!F235+[1]بيروت!F235+[1]الاتحاد!F235+[1]اللبناني!F235+[1]العطاء!F235+[1]كوردستان!F235+[1]وركاء!F235+[1]بابل!F235+[1]البصرة!F235+[1]الأعتماد!F235+[1]السلام!F235</f>
        <v>0</v>
      </c>
    </row>
    <row r="236" spans="2:6" ht="17.45" hidden="1" customHeight="1" x14ac:dyDescent="0.2">
      <c r="B236" s="25" t="s">
        <v>241</v>
      </c>
      <c r="C236" s="85">
        <f>[1]متحد!C236+[1]تجاري!C236+[1]اسلامي!C236+[1]بغداد!C236+[1]استثمار!C236+[1]أهلي!C236+[1]دجلة!C236+[1]ائتمان!C236+[1]الأقليم!C236+[1]إيلاف!C236+[1]سومر!C236+[1]خليج!C236+[1]الجنوب!C236+[1]الأول!C236+[1]موصل!C236+[1]اشور!C236+[1]منصور!C236+[1]أربيل!C236+'[1]عبر العراق'!C236+[1]تنمية!C236+[1]القرطاس!C236+'[1]الزراعي التركي'!C236+[1]وقفلر!C236+[1]البركة!C236+'[1]ابو ظبي'!C236+[1]القابض!C236+[1]الثقة!C236+[1]نور!C236+[1]جيهان!C236+[1]الطيف!C236+[1]التعاون!C236+[1]العربية!C236+[1]امين!C236+[1]الدولي!C236+[1]العالم!C236+[1]زين!C236+[1]الاوسط!C236+'[1]اسيا العراق'!C236+[1]ستاندرد!C236+[1]بيبلوس!C236+[1]سيتي!C236+[1]الراجح!C236+[1]المشرق!C236+[1]فرنسيك!C236+[1]الأنصاري!C236+[1]المتوسط!C236+[1]ايتش!C236+[1]المعتمد!C236+[1]الوفاق!C236+[1]المستشار!C236+[1]الهدى!C236+[1]الوطني!C236+[1]كونتنتال!C236+[1]عودة!C236+[1]بارسيان!C236+[1]لبنان!C236+[1]مياب!C236+[1]ملي!C236+[1]بيروت!C236+[1]الاتحاد!C236+[1]اللبناني!C236+[1]العطاء!C236+[1]كوردستان!C236+[1]وركاء!C236+[1]بابل!C236+[1]البصرة!C236+[1]الأعتماد!C236+[1]السلام!C236</f>
        <v>0</v>
      </c>
      <c r="D236" s="66"/>
      <c r="E236" s="86"/>
      <c r="F236" s="69">
        <f>[1]متحد!F236+[1]تجاري!F236+[1]اسلامي!F236+[1]بغداد!F236+[1]استثمار!F236+[1]أهلي!F236+[1]دجلة!F236+[1]ائتمان!F236+[1]الأقليم!F236+[1]إيلاف!F236+[1]سومر!F236+[1]خليج!F236+[1]الجنوب!F236+[1]الأول!F236+[1]موصل!F236+[1]اشور!F236+[1]منصور!F236+[1]أربيل!F236+'[1]عبر العراق'!F236+[1]تنمية!F236+[1]القرطاس!F236+'[1]الزراعي التركي'!F236+[1]وقفلر!F236+[1]البركة!F236+'[1]ابو ظبي'!F236+[1]القابض!F236+[1]الثقة!F236+[1]نور!F236+[1]جيهان!F236+[1]الطيف!F236+[1]التعاون!F236+[1]العربية!F236+[1]امين!F236+[1]الدولي!F236+[1]العالم!F236+[1]زين!F236+[1]الاوسط!F236+'[1]اسيا العراق'!F236+[1]ستاندرد!F236+[1]بيبلوس!F236+[1]سيتي!F236+[1]الراجح!F236+[1]المشرق!F236+[1]فرنسيك!F236+[1]الأنصاري!F236+[1]المتوسط!F236+[1]ايتش!F236+[1]المعتمد!F236+[1]الوفاق!F236+[1]المستشار!F236+[1]الهدى!F236+[1]الوطني!F236+[1]كونتنتال!F236+[1]عودة!F236+[1]بارسيان!F236+[1]لبنان!F236+[1]مياب!F236+[1]ملي!F236+[1]بيروت!F236+[1]الاتحاد!F236+[1]اللبناني!F236+[1]العطاء!F236+[1]كوردستان!F236+[1]وركاء!F236+[1]بابل!F236+[1]البصرة!F236+[1]الأعتماد!F236+[1]السلام!F236</f>
        <v>0</v>
      </c>
    </row>
    <row r="237" spans="2:6" ht="17.45" hidden="1" customHeight="1" x14ac:dyDescent="0.2">
      <c r="B237" s="25" t="s">
        <v>242</v>
      </c>
      <c r="C237" s="85">
        <f>[1]متحد!C237+[1]تجاري!C237+[1]اسلامي!C237+[1]بغداد!C237+[1]استثمار!C237+[1]أهلي!C237+[1]دجلة!C237+[1]ائتمان!C237+[1]الأقليم!C237+[1]إيلاف!C237+[1]سومر!C237+[1]خليج!C237+[1]الجنوب!C237+[1]الأول!C237+[1]موصل!C237+[1]اشور!C237+[1]منصور!C237+[1]أربيل!C237+'[1]عبر العراق'!C237+[1]تنمية!C237+[1]القرطاس!C237+'[1]الزراعي التركي'!C237+[1]وقفلر!C237+[1]البركة!C237+'[1]ابو ظبي'!C237+[1]القابض!C237+[1]الثقة!C237+[1]نور!C237+[1]جيهان!C237+[1]الطيف!C237+[1]التعاون!C237+[1]العربية!C237+[1]امين!C237+[1]الدولي!C237+[1]العالم!C237+[1]زين!C237+[1]الاوسط!C237+'[1]اسيا العراق'!C237+[1]ستاندرد!C237+[1]بيبلوس!C237+[1]سيتي!C237+[1]الراجح!C237+[1]المشرق!C237+[1]فرنسيك!C237+[1]الأنصاري!C237+[1]المتوسط!C237+[1]ايتش!C237+[1]المعتمد!C237+[1]الوفاق!C237+[1]المستشار!C237+[1]الهدى!C237+[1]الوطني!C237+[1]كونتنتال!C237+[1]عودة!C237+[1]بارسيان!C237+[1]لبنان!C237+[1]مياب!C237+[1]ملي!C237+[1]بيروت!C237+[1]الاتحاد!C237+[1]اللبناني!C237+[1]العطاء!C237+[1]كوردستان!C237+[1]وركاء!C237+[1]بابل!C237+[1]البصرة!C237+[1]الأعتماد!C237+[1]السلام!C237</f>
        <v>0</v>
      </c>
      <c r="D237" s="66"/>
      <c r="E237" s="86"/>
      <c r="F237" s="69">
        <f>[1]متحد!F237+[1]تجاري!F237+[1]اسلامي!F237+[1]بغداد!F237+[1]استثمار!F237+[1]أهلي!F237+[1]دجلة!F237+[1]ائتمان!F237+[1]الأقليم!F237+[1]إيلاف!F237+[1]سومر!F237+[1]خليج!F237+[1]الجنوب!F237+[1]الأول!F237+[1]موصل!F237+[1]اشور!F237+[1]منصور!F237+[1]أربيل!F237+'[1]عبر العراق'!F237+[1]تنمية!F237+[1]القرطاس!F237+'[1]الزراعي التركي'!F237+[1]وقفلر!F237+[1]البركة!F237+'[1]ابو ظبي'!F237+[1]القابض!F237+[1]الثقة!F237+[1]نور!F237+[1]جيهان!F237+[1]الطيف!F237+[1]التعاون!F237+[1]العربية!F237+[1]امين!F237+[1]الدولي!F237+[1]العالم!F237+[1]زين!F237+[1]الاوسط!F237+'[1]اسيا العراق'!F237+[1]ستاندرد!F237+[1]بيبلوس!F237+[1]سيتي!F237+[1]الراجح!F237+[1]المشرق!F237+[1]فرنسيك!F237+[1]الأنصاري!F237+[1]المتوسط!F237+[1]ايتش!F237+[1]المعتمد!F237+[1]الوفاق!F237+[1]المستشار!F237+[1]الهدى!F237+[1]الوطني!F237+[1]كونتنتال!F237+[1]عودة!F237+[1]بارسيان!F237+[1]لبنان!F237+[1]مياب!F237+[1]ملي!F237+[1]بيروت!F237+[1]الاتحاد!F237+[1]اللبناني!F237+[1]العطاء!F237+[1]كوردستان!F237+[1]وركاء!F237+[1]بابل!F237+[1]البصرة!F237+[1]الأعتماد!F237+[1]السلام!F237</f>
        <v>0</v>
      </c>
    </row>
    <row r="238" spans="2:6" ht="17.45" hidden="1" customHeight="1" x14ac:dyDescent="0.2">
      <c r="B238" s="25" t="s">
        <v>243</v>
      </c>
      <c r="C238" s="85">
        <f>[1]متحد!C238+[1]تجاري!C238+[1]اسلامي!C238+[1]بغداد!C238+[1]استثمار!C238+[1]أهلي!C238+[1]دجلة!C238+[1]ائتمان!C238+[1]الأقليم!C238+[1]إيلاف!C238+[1]سومر!C238+[1]خليج!C238+[1]الجنوب!C238+[1]الأول!C238+[1]موصل!C238+[1]اشور!C238+[1]منصور!C238+[1]أربيل!C238+'[1]عبر العراق'!C238+[1]تنمية!C238+[1]القرطاس!C238+'[1]الزراعي التركي'!C238+[1]وقفلر!C238+[1]البركة!C238+'[1]ابو ظبي'!C238+[1]القابض!C238+[1]الثقة!C238+[1]نور!C238+[1]جيهان!C238+[1]الطيف!C238+[1]التعاون!C238+[1]العربية!C238+[1]امين!C238+[1]الدولي!C238+[1]العالم!C238+[1]زين!C238+[1]الاوسط!C238+'[1]اسيا العراق'!C238+[1]ستاندرد!C238+[1]بيبلوس!C238+[1]سيتي!C238+[1]الراجح!C238+[1]المشرق!C238+[1]فرنسيك!C238+[1]الأنصاري!C238+[1]المتوسط!C238+[1]ايتش!C238+[1]المعتمد!C238+[1]الوفاق!C238+[1]المستشار!C238+[1]الهدى!C238+[1]الوطني!C238+[1]كونتنتال!C238+[1]عودة!C238+[1]بارسيان!C238+[1]لبنان!C238+[1]مياب!C238+[1]ملي!C238+[1]بيروت!C238+[1]الاتحاد!C238+[1]اللبناني!C238+[1]العطاء!C238+[1]كوردستان!C238+[1]وركاء!C238+[1]بابل!C238+[1]البصرة!C238+[1]الأعتماد!C238+[1]السلام!C238</f>
        <v>0</v>
      </c>
      <c r="D238" s="66"/>
      <c r="E238" s="86"/>
      <c r="F238" s="69">
        <f>[1]متحد!F238+[1]تجاري!F238+[1]اسلامي!F238+[1]بغداد!F238+[1]استثمار!F238+[1]أهلي!F238+[1]دجلة!F238+[1]ائتمان!F238+[1]الأقليم!F238+[1]إيلاف!F238+[1]سومر!F238+[1]خليج!F238+[1]الجنوب!F238+[1]الأول!F238+[1]موصل!F238+[1]اشور!F238+[1]منصور!F238+[1]أربيل!F238+'[1]عبر العراق'!F238+[1]تنمية!F238+[1]القرطاس!F238+'[1]الزراعي التركي'!F238+[1]وقفلر!F238+[1]البركة!F238+'[1]ابو ظبي'!F238+[1]القابض!F238+[1]الثقة!F238+[1]نور!F238+[1]جيهان!F238+[1]الطيف!F238+[1]التعاون!F238+[1]العربية!F238+[1]امين!F238+[1]الدولي!F238+[1]العالم!F238+[1]زين!F238+[1]الاوسط!F238+'[1]اسيا العراق'!F238+[1]ستاندرد!F238+[1]بيبلوس!F238+[1]سيتي!F238+[1]الراجح!F238+[1]المشرق!F238+[1]فرنسيك!F238+[1]الأنصاري!F238+[1]المتوسط!F238+[1]ايتش!F238+[1]المعتمد!F238+[1]الوفاق!F238+[1]المستشار!F238+[1]الهدى!F238+[1]الوطني!F238+[1]كونتنتال!F238+[1]عودة!F238+[1]بارسيان!F238+[1]لبنان!F238+[1]مياب!F238+[1]ملي!F238+[1]بيروت!F238+[1]الاتحاد!F238+[1]اللبناني!F238+[1]العطاء!F238+[1]كوردستان!F238+[1]وركاء!F238+[1]بابل!F238+[1]البصرة!F238+[1]الأعتماد!F238+[1]السلام!F238</f>
        <v>0</v>
      </c>
    </row>
    <row r="239" spans="2:6" ht="17.45" hidden="1" customHeight="1" x14ac:dyDescent="0.2">
      <c r="C239" s="85">
        <f>[1]متحد!C239+[1]تجاري!C239+[1]اسلامي!C239+[1]بغداد!C239+[1]استثمار!C239+[1]أهلي!C239+[1]دجلة!C239+[1]ائتمان!C239+[1]الأقليم!C239+[1]إيلاف!C239+[1]سومر!C239+[1]خليج!C239+[1]الجنوب!C239+[1]الأول!C239+[1]موصل!C239+[1]اشور!C239+[1]منصور!C239+[1]أربيل!C239+'[1]عبر العراق'!C239+[1]تنمية!C239+[1]القرطاس!C239+'[1]الزراعي التركي'!C239+[1]وقفلر!C239+[1]البركة!C239+'[1]ابو ظبي'!C239+[1]القابض!C239+[1]الثقة!C239+[1]نور!C239+[1]جيهان!C239+[1]الطيف!C239+[1]التعاون!C239+[1]العربية!C239+[1]امين!C239+[1]الدولي!C239+[1]العالم!C239+[1]زين!C239+[1]الاوسط!C239+'[1]اسيا العراق'!C239+[1]ستاندرد!C239+[1]بيبلوس!C239+[1]سيتي!C239+[1]الراجح!C239+[1]المشرق!C239+[1]فرنسيك!C239+[1]الأنصاري!C239+[1]المتوسط!C239+[1]ايتش!C239+[1]المعتمد!C239+[1]الوفاق!C239+[1]المستشار!C239+[1]الهدى!C239+[1]الوطني!C239+[1]كونتنتال!C239+[1]عودة!C239+[1]بارسيان!C239+[1]لبنان!C239+[1]مياب!C239+[1]ملي!C239+[1]بيروت!C239+[1]الاتحاد!C239+[1]اللبناني!C239+[1]العطاء!C239+[1]كوردستان!C239+[1]وركاء!C239+[1]بابل!C239+[1]البصرة!C239+[1]الأعتماد!C239+[1]السلام!C239</f>
        <v>0</v>
      </c>
      <c r="D239" s="66"/>
      <c r="E239" s="86"/>
      <c r="F239" s="69">
        <f>[1]متحد!F239+[1]تجاري!F239+[1]اسلامي!F239+[1]بغداد!F239+[1]استثمار!F239+[1]أهلي!F239+[1]دجلة!F239+[1]ائتمان!F239+[1]الأقليم!F239+[1]إيلاف!F239+[1]سومر!F239+[1]خليج!F239+[1]الجنوب!F239+[1]الأول!F239+[1]موصل!F239+[1]اشور!F239+[1]منصور!F239+[1]أربيل!F239+'[1]عبر العراق'!F239+[1]تنمية!F239+[1]القرطاس!F239+'[1]الزراعي التركي'!F239+[1]وقفلر!F239+[1]البركة!F239+'[1]ابو ظبي'!F239+[1]القابض!F239+[1]الثقة!F239+[1]نور!F239+[1]جيهان!F239+[1]الطيف!F239+[1]التعاون!F239+[1]العربية!F239+[1]امين!F239+[1]الدولي!F239+[1]العالم!F239+[1]زين!F239+[1]الاوسط!F239+'[1]اسيا العراق'!F239+[1]ستاندرد!F239+[1]بيبلوس!F239+[1]سيتي!F239+[1]الراجح!F239+[1]المشرق!F239+[1]فرنسيك!F239+[1]الأنصاري!F239+[1]المتوسط!F239+[1]ايتش!F239+[1]المعتمد!F239+[1]الوفاق!F239+[1]المستشار!F239+[1]الهدى!F239+[1]الوطني!F239+[1]كونتنتال!F239+[1]عودة!F239+[1]بارسيان!F239+[1]لبنان!F239+[1]مياب!F239+[1]ملي!F239+[1]بيروت!F239+[1]الاتحاد!F239+[1]اللبناني!F239+[1]العطاء!F239+[1]كوردستان!F239+[1]وركاء!F239+[1]بابل!F239+[1]البصرة!F239+[1]الأعتماد!F239+[1]السلام!F239</f>
        <v>0</v>
      </c>
    </row>
    <row r="240" spans="2:6" ht="17.45" hidden="1" customHeight="1" x14ac:dyDescent="0.2">
      <c r="B240" s="88"/>
      <c r="C240" s="85">
        <f>[1]متحد!C240+[1]تجاري!C240+[1]اسلامي!C240+[1]بغداد!C240+[1]استثمار!C240+[1]أهلي!C240+[1]دجلة!C240+[1]ائتمان!C240+[1]الأقليم!C240+[1]إيلاف!C240+[1]سومر!C240+[1]خليج!C240+[1]الجنوب!C240+[1]الأول!C240+[1]موصل!C240+[1]اشور!C240+[1]منصور!C240+[1]أربيل!C240+'[1]عبر العراق'!C240+[1]تنمية!C240+[1]القرطاس!C240+'[1]الزراعي التركي'!C240+[1]وقفلر!C240+[1]البركة!C240+'[1]ابو ظبي'!C240+[1]القابض!C240+[1]الثقة!C240+[1]نور!C240+[1]جيهان!C240+[1]الطيف!C240+[1]التعاون!C240+[1]العربية!C240+[1]امين!C240+[1]الدولي!C240+[1]العالم!C240+[1]زين!C240+[1]الاوسط!C240+'[1]اسيا العراق'!C240+[1]ستاندرد!C240+[1]بيبلوس!C240+[1]سيتي!C240+[1]الراجح!C240+[1]المشرق!C240+[1]فرنسيك!C240+[1]الأنصاري!C240+[1]المتوسط!C240+[1]ايتش!C240+[1]المعتمد!C240+[1]الوفاق!C240+[1]المستشار!C240+[1]الهدى!C240+[1]الوطني!C240+[1]كونتنتال!C240+[1]عودة!C240+[1]بارسيان!C240+[1]لبنان!C240+[1]مياب!C240+[1]ملي!C240+[1]بيروت!C240+[1]الاتحاد!C240+[1]اللبناني!C240+[1]العطاء!C240+[1]كوردستان!C240+[1]وركاء!C240+[1]بابل!C240+[1]البصرة!C240+[1]الأعتماد!C240+[1]السلام!C240</f>
        <v>0</v>
      </c>
      <c r="D240" s="66"/>
      <c r="E240" s="86"/>
      <c r="F240" s="69">
        <f>[1]متحد!F240+[1]تجاري!F240+[1]اسلامي!F240+[1]بغداد!F240+[1]استثمار!F240+[1]أهلي!F240+[1]دجلة!F240+[1]ائتمان!F240+[1]الأقليم!F240+[1]إيلاف!F240+[1]سومر!F240+[1]خليج!F240+[1]الجنوب!F240+[1]الأول!F240+[1]موصل!F240+[1]اشور!F240+[1]منصور!F240+[1]أربيل!F240+'[1]عبر العراق'!F240+[1]تنمية!F240+[1]القرطاس!F240+'[1]الزراعي التركي'!F240+[1]وقفلر!F240+[1]البركة!F240+'[1]ابو ظبي'!F240+[1]القابض!F240+[1]الثقة!F240+[1]نور!F240+[1]جيهان!F240+[1]الطيف!F240+[1]التعاون!F240+[1]العربية!F240+[1]امين!F240+[1]الدولي!F240+[1]العالم!F240+[1]زين!F240+[1]الاوسط!F240+'[1]اسيا العراق'!F240+[1]ستاندرد!F240+[1]بيبلوس!F240+[1]سيتي!F240+[1]الراجح!F240+[1]المشرق!F240+[1]فرنسيك!F240+[1]الأنصاري!F240+[1]المتوسط!F240+[1]ايتش!F240+[1]المعتمد!F240+[1]الوفاق!F240+[1]المستشار!F240+[1]الهدى!F240+[1]الوطني!F240+[1]كونتنتال!F240+[1]عودة!F240+[1]بارسيان!F240+[1]لبنان!F240+[1]مياب!F240+[1]ملي!F240+[1]بيروت!F240+[1]الاتحاد!F240+[1]اللبناني!F240+[1]العطاء!F240+[1]كوردستان!F240+[1]وركاء!F240+[1]بابل!F240+[1]البصرة!F240+[1]الأعتماد!F240+[1]السلام!F240</f>
        <v>0</v>
      </c>
    </row>
    <row r="241" spans="2:6" ht="17.45" hidden="1" customHeight="1" x14ac:dyDescent="0.2">
      <c r="B241" s="25" t="s">
        <v>34</v>
      </c>
      <c r="C241" s="85">
        <f>[1]متحد!C241+[1]تجاري!C241+[1]اسلامي!C241+[1]بغداد!C241+[1]استثمار!C241+[1]أهلي!C241+[1]دجلة!C241+[1]ائتمان!C241+[1]الأقليم!C241+[1]إيلاف!C241+[1]سومر!C241+[1]خليج!C241+[1]الجنوب!C241+[1]الأول!C241+[1]موصل!C241+[1]اشور!C241+[1]منصور!C241+[1]أربيل!C241+'[1]عبر العراق'!C241+[1]تنمية!C241+[1]القرطاس!C241+'[1]الزراعي التركي'!C241+[1]وقفلر!C241+[1]البركة!C241+'[1]ابو ظبي'!C241+[1]القابض!C241+[1]الثقة!C241+[1]نور!C241+[1]جيهان!C241+[1]الطيف!C241+[1]التعاون!C241+[1]العربية!C241+[1]امين!C241+[1]الدولي!C241+[1]العالم!C241+[1]زين!C241+[1]الاوسط!C241+'[1]اسيا العراق'!C241+[1]ستاندرد!C241+[1]بيبلوس!C241+[1]سيتي!C241+[1]الراجح!C241+[1]المشرق!C241+[1]فرنسيك!C241+[1]الأنصاري!C241+[1]المتوسط!C241+[1]ايتش!C241+[1]المعتمد!C241+[1]الوفاق!C241+[1]المستشار!C241+[1]الهدى!C241+[1]الوطني!C241+[1]كونتنتال!C241+[1]عودة!C241+[1]بارسيان!C241+[1]لبنان!C241+[1]مياب!C241+[1]ملي!C241+[1]بيروت!C241+[1]الاتحاد!C241+[1]اللبناني!C241+[1]العطاء!C241+[1]كوردستان!C241+[1]وركاء!C241+[1]بابل!C241+[1]البصرة!C241+[1]الأعتماد!C241+[1]السلام!C241</f>
        <v>8756993</v>
      </c>
      <c r="D241" s="66"/>
      <c r="E241" s="86"/>
      <c r="F241" s="69">
        <f>[1]متحد!F241+[1]تجاري!F241+[1]اسلامي!F241+[1]بغداد!F241+[1]استثمار!F241+[1]أهلي!F241+[1]دجلة!F241+[1]ائتمان!F241+[1]الأقليم!F241+[1]إيلاف!F241+[1]سومر!F241+[1]خليج!F241+[1]الجنوب!F241+[1]الأول!F241+[1]موصل!F241+[1]اشور!F241+[1]منصور!F241+[1]أربيل!F241+'[1]عبر العراق'!F241+[1]تنمية!F241+[1]القرطاس!F241+'[1]الزراعي التركي'!F241+[1]وقفلر!F241+[1]البركة!F241+'[1]ابو ظبي'!F241+[1]القابض!F241+[1]الثقة!F241+[1]نور!F241+[1]جيهان!F241+[1]الطيف!F241+[1]التعاون!F241+[1]العربية!F241+[1]امين!F241+[1]الدولي!F241+[1]العالم!F241+[1]زين!F241+[1]الاوسط!F241+'[1]اسيا العراق'!F241+[1]ستاندرد!F241+[1]بيبلوس!F241+[1]سيتي!F241+[1]الراجح!F241+[1]المشرق!F241+[1]فرنسيك!F241+[1]الأنصاري!F241+[1]المتوسط!F241+[1]ايتش!F241+[1]المعتمد!F241+[1]الوفاق!F241+[1]المستشار!F241+[1]الهدى!F241+[1]الوطني!F241+[1]كونتنتال!F241+[1]عودة!F241+[1]بارسيان!F241+[1]لبنان!F241+[1]مياب!F241+[1]ملي!F241+[1]بيروت!F241+[1]الاتحاد!F241+[1]اللبناني!F241+[1]العطاء!F241+[1]كوردستان!F241+[1]وركاء!F241+[1]بابل!F241+[1]البصرة!F241+[1]الأعتماد!F241+[1]السلام!F241</f>
        <v>0</v>
      </c>
    </row>
    <row r="242" spans="2:6" ht="17.45" hidden="1" customHeight="1" x14ac:dyDescent="0.2">
      <c r="B242" s="25" t="s">
        <v>244</v>
      </c>
      <c r="C242" s="85">
        <f>[1]متحد!C242+[1]تجاري!C242+[1]اسلامي!C242+[1]بغداد!C242+[1]استثمار!C242+[1]أهلي!C242+[1]دجلة!C242+[1]ائتمان!C242+[1]الأقليم!C242+[1]إيلاف!C242+[1]سومر!C242+[1]خليج!C242+[1]الجنوب!C242+[1]الأول!C242+[1]موصل!C242+[1]اشور!C242+[1]منصور!C242+[1]أربيل!C242+'[1]عبر العراق'!C242+[1]تنمية!C242+[1]القرطاس!C242+'[1]الزراعي التركي'!C242+[1]وقفلر!C242+[1]البركة!C242+'[1]ابو ظبي'!C242+[1]القابض!C242+[1]الثقة!C242+[1]نور!C242+[1]جيهان!C242+[1]الطيف!C242+[1]التعاون!C242+[1]العربية!C242+[1]امين!C242+[1]الدولي!C242+[1]العالم!C242+[1]زين!C242+[1]الاوسط!C242+'[1]اسيا العراق'!C242+[1]ستاندرد!C242+[1]بيبلوس!C242+[1]سيتي!C242+[1]الراجح!C242+[1]المشرق!C242+[1]فرنسيك!C242+[1]الأنصاري!C242+[1]المتوسط!C242+[1]ايتش!C242+[1]المعتمد!C242+[1]الوفاق!C242+[1]المستشار!C242+[1]الهدى!C242+[1]الوطني!C242+[1]كونتنتال!C242+[1]عودة!C242+[1]بارسيان!C242+[1]لبنان!C242+[1]مياب!C242+[1]ملي!C242+[1]بيروت!C242+[1]الاتحاد!C242+[1]اللبناني!C242+[1]العطاء!C242+[1]كوردستان!C242+[1]وركاء!C242+[1]بابل!C242+[1]البصرة!C242+[1]الأعتماد!C242+[1]السلام!C242</f>
        <v>44202760</v>
      </c>
      <c r="D242" s="66"/>
      <c r="E242" s="86"/>
      <c r="F242" s="69">
        <f>[1]متحد!F242+[1]تجاري!F242+[1]اسلامي!F242+[1]بغداد!F242+[1]استثمار!F242+[1]أهلي!F242+[1]دجلة!F242+[1]ائتمان!F242+[1]الأقليم!F242+[1]إيلاف!F242+[1]سومر!F242+[1]خليج!F242+[1]الجنوب!F242+[1]الأول!F242+[1]موصل!F242+[1]اشور!F242+[1]منصور!F242+[1]أربيل!F242+'[1]عبر العراق'!F242+[1]تنمية!F242+[1]القرطاس!F242+'[1]الزراعي التركي'!F242+[1]وقفلر!F242+[1]البركة!F242+'[1]ابو ظبي'!F242+[1]القابض!F242+[1]الثقة!F242+[1]نور!F242+[1]جيهان!F242+[1]الطيف!F242+[1]التعاون!F242+[1]العربية!F242+[1]امين!F242+[1]الدولي!F242+[1]العالم!F242+[1]زين!F242+[1]الاوسط!F242+'[1]اسيا العراق'!F242+[1]ستاندرد!F242+[1]بيبلوس!F242+[1]سيتي!F242+[1]الراجح!F242+[1]المشرق!F242+[1]فرنسيك!F242+[1]الأنصاري!F242+[1]المتوسط!F242+[1]ايتش!F242+[1]المعتمد!F242+[1]الوفاق!F242+[1]المستشار!F242+[1]الهدى!F242+[1]الوطني!F242+[1]كونتنتال!F242+[1]عودة!F242+[1]بارسيان!F242+[1]لبنان!F242+[1]مياب!F242+[1]ملي!F242+[1]بيروت!F242+[1]الاتحاد!F242+[1]اللبناني!F242+[1]العطاء!F242+[1]كوردستان!F242+[1]وركاء!F242+[1]بابل!F242+[1]البصرة!F242+[1]الأعتماد!F242+[1]السلام!F242</f>
        <v>0</v>
      </c>
    </row>
    <row r="243" spans="2:6" ht="17.45" hidden="1" customHeight="1" x14ac:dyDescent="0.2">
      <c r="B243" s="25" t="s">
        <v>245</v>
      </c>
      <c r="C243" s="85">
        <f>[1]متحد!C243+[1]تجاري!C243+[1]اسلامي!C243+[1]بغداد!C243+[1]استثمار!C243+[1]أهلي!C243+[1]دجلة!C243+[1]ائتمان!C243+[1]الأقليم!C243+[1]إيلاف!C243+[1]سومر!C243+[1]خليج!C243+[1]الجنوب!C243+[1]الأول!C243+[1]موصل!C243+[1]اشور!C243+[1]منصور!C243+[1]أربيل!C243+'[1]عبر العراق'!C243+[1]تنمية!C243+[1]القرطاس!C243+'[1]الزراعي التركي'!C243+[1]وقفلر!C243+[1]البركة!C243+'[1]ابو ظبي'!C243+[1]القابض!C243+[1]الثقة!C243+[1]نور!C243+[1]جيهان!C243+[1]الطيف!C243+[1]التعاون!C243+[1]العربية!C243+[1]امين!C243+[1]الدولي!C243+[1]العالم!C243+[1]زين!C243+[1]الاوسط!C243+'[1]اسيا العراق'!C243+[1]ستاندرد!C243+[1]بيبلوس!C243+[1]سيتي!C243+[1]الراجح!C243+[1]المشرق!C243+[1]فرنسيك!C243+[1]الأنصاري!C243+[1]المتوسط!C243+[1]ايتش!C243+[1]المعتمد!C243+[1]الوفاق!C243+[1]المستشار!C243+[1]الهدى!C243+[1]الوطني!C243+[1]كونتنتال!C243+[1]عودة!C243+[1]بارسيان!C243+[1]لبنان!C243+[1]مياب!C243+[1]ملي!C243+[1]بيروت!C243+[1]الاتحاد!C243+[1]اللبناني!C243+[1]العطاء!C243+[1]كوردستان!C243+[1]وركاء!C243+[1]بابل!C243+[1]البصرة!C243+[1]الأعتماد!C243+[1]السلام!C243</f>
        <v>21015</v>
      </c>
      <c r="D243" s="66"/>
      <c r="E243" s="86"/>
      <c r="F243" s="69">
        <f>[1]متحد!F243+[1]تجاري!F243+[1]اسلامي!F243+[1]بغداد!F243+[1]استثمار!F243+[1]أهلي!F243+[1]دجلة!F243+[1]ائتمان!F243+[1]الأقليم!F243+[1]إيلاف!F243+[1]سومر!F243+[1]خليج!F243+[1]الجنوب!F243+[1]الأول!F243+[1]موصل!F243+[1]اشور!F243+[1]منصور!F243+[1]أربيل!F243+'[1]عبر العراق'!F243+[1]تنمية!F243+[1]القرطاس!F243+'[1]الزراعي التركي'!F243+[1]وقفلر!F243+[1]البركة!F243+'[1]ابو ظبي'!F243+[1]القابض!F243+[1]الثقة!F243+[1]نور!F243+[1]جيهان!F243+[1]الطيف!F243+[1]التعاون!F243+[1]العربية!F243+[1]امين!F243+[1]الدولي!F243+[1]العالم!F243+[1]زين!F243+[1]الاوسط!F243+'[1]اسيا العراق'!F243+[1]ستاندرد!F243+[1]بيبلوس!F243+[1]سيتي!F243+[1]الراجح!F243+[1]المشرق!F243+[1]فرنسيك!F243+[1]الأنصاري!F243+[1]المتوسط!F243+[1]ايتش!F243+[1]المعتمد!F243+[1]الوفاق!F243+[1]المستشار!F243+[1]الهدى!F243+[1]الوطني!F243+[1]كونتنتال!F243+[1]عودة!F243+[1]بارسيان!F243+[1]لبنان!F243+[1]مياب!F243+[1]ملي!F243+[1]بيروت!F243+[1]الاتحاد!F243+[1]اللبناني!F243+[1]العطاء!F243+[1]كوردستان!F243+[1]وركاء!F243+[1]بابل!F243+[1]البصرة!F243+[1]الأعتماد!F243+[1]السلام!F243</f>
        <v>0</v>
      </c>
    </row>
    <row r="244" spans="2:6" ht="17.45" hidden="1" customHeight="1" x14ac:dyDescent="0.2">
      <c r="B244" s="25" t="s">
        <v>246</v>
      </c>
      <c r="C244" s="85">
        <f>[1]متحد!C244+[1]تجاري!C244+[1]اسلامي!C244+[1]بغداد!C244+[1]استثمار!C244+[1]أهلي!C244+[1]دجلة!C244+[1]ائتمان!C244+[1]الأقليم!C244+[1]إيلاف!C244+[1]سومر!C244+[1]خليج!C244+[1]الجنوب!C244+[1]الأول!C244+[1]موصل!C244+[1]اشور!C244+[1]منصور!C244+[1]أربيل!C244+'[1]عبر العراق'!C244+[1]تنمية!C244+[1]القرطاس!C244+'[1]الزراعي التركي'!C244+[1]وقفلر!C244+[1]البركة!C244+'[1]ابو ظبي'!C244+[1]القابض!C244+[1]الثقة!C244+[1]نور!C244+[1]جيهان!C244+[1]الطيف!C244+[1]التعاون!C244+[1]العربية!C244+[1]امين!C244+[1]الدولي!C244+[1]العالم!C244+[1]زين!C244+[1]الاوسط!C244+'[1]اسيا العراق'!C244+[1]ستاندرد!C244+[1]بيبلوس!C244+[1]سيتي!C244+[1]الراجح!C244+[1]المشرق!C244+[1]فرنسيك!C244+[1]الأنصاري!C244+[1]المتوسط!C244+[1]ايتش!C244+[1]المعتمد!C244+[1]الوفاق!C244+[1]المستشار!C244+[1]الهدى!C244+[1]الوطني!C244+[1]كونتنتال!C244+[1]عودة!C244+[1]بارسيان!C244+[1]لبنان!C244+[1]مياب!C244+[1]ملي!C244+[1]بيروت!C244+[1]الاتحاد!C244+[1]اللبناني!C244+[1]العطاء!C244+[1]كوردستان!C244+[1]وركاء!C244+[1]بابل!C244+[1]البصرة!C244+[1]الأعتماد!C244+[1]السلام!C244</f>
        <v>0</v>
      </c>
      <c r="D244" s="66"/>
      <c r="E244" s="86"/>
      <c r="F244" s="69">
        <f>[1]متحد!F244+[1]تجاري!F244+[1]اسلامي!F244+[1]بغداد!F244+[1]استثمار!F244+[1]أهلي!F244+[1]دجلة!F244+[1]ائتمان!F244+[1]الأقليم!F244+[1]إيلاف!F244+[1]سومر!F244+[1]خليج!F244+[1]الجنوب!F244+[1]الأول!F244+[1]موصل!F244+[1]اشور!F244+[1]منصور!F244+[1]أربيل!F244+'[1]عبر العراق'!F244+[1]تنمية!F244+[1]القرطاس!F244+'[1]الزراعي التركي'!F244+[1]وقفلر!F244+[1]البركة!F244+'[1]ابو ظبي'!F244+[1]القابض!F244+[1]الثقة!F244+[1]نور!F244+[1]جيهان!F244+[1]الطيف!F244+[1]التعاون!F244+[1]العربية!F244+[1]امين!F244+[1]الدولي!F244+[1]العالم!F244+[1]زين!F244+[1]الاوسط!F244+'[1]اسيا العراق'!F244+[1]ستاندرد!F244+[1]بيبلوس!F244+[1]سيتي!F244+[1]الراجح!F244+[1]المشرق!F244+[1]فرنسيك!F244+[1]الأنصاري!F244+[1]المتوسط!F244+[1]ايتش!F244+[1]المعتمد!F244+[1]الوفاق!F244+[1]المستشار!F244+[1]الهدى!F244+[1]الوطني!F244+[1]كونتنتال!F244+[1]عودة!F244+[1]بارسيان!F244+[1]لبنان!F244+[1]مياب!F244+[1]ملي!F244+[1]بيروت!F244+[1]الاتحاد!F244+[1]اللبناني!F244+[1]العطاء!F244+[1]كوردستان!F244+[1]وركاء!F244+[1]بابل!F244+[1]البصرة!F244+[1]الأعتماد!F244+[1]السلام!F244</f>
        <v>0</v>
      </c>
    </row>
    <row r="245" spans="2:6" ht="17.45" hidden="1" customHeight="1" x14ac:dyDescent="0.2">
      <c r="B245" s="25" t="s">
        <v>232</v>
      </c>
      <c r="C245" s="85">
        <f>[1]متحد!C245+[1]تجاري!C245+[1]اسلامي!C245+[1]بغداد!C245+[1]استثمار!C245+[1]أهلي!C245+[1]دجلة!C245+[1]ائتمان!C245+[1]الأقليم!C245+[1]إيلاف!C245+[1]سومر!C245+[1]خليج!C245+[1]الجنوب!C245+[1]الأول!C245+[1]موصل!C245+[1]اشور!C245+[1]منصور!C245+[1]أربيل!C245+'[1]عبر العراق'!C245+[1]تنمية!C245+[1]القرطاس!C245+'[1]الزراعي التركي'!C245+[1]وقفلر!C245+[1]البركة!C245+'[1]ابو ظبي'!C245+[1]القابض!C245+[1]الثقة!C245+[1]نور!C245+[1]جيهان!C245+[1]الطيف!C245+[1]التعاون!C245+[1]العربية!C245+[1]امين!C245+[1]الدولي!C245+[1]العالم!C245+[1]زين!C245+[1]الاوسط!C245+'[1]اسيا العراق'!C245+[1]ستاندرد!C245+[1]بيبلوس!C245+[1]سيتي!C245+[1]الراجح!C245+[1]المشرق!C245+[1]فرنسيك!C245+[1]الأنصاري!C245+[1]المتوسط!C245+[1]ايتش!C245+[1]المعتمد!C245+[1]الوفاق!C245+[1]المستشار!C245+[1]الهدى!C245+[1]الوطني!C245+[1]كونتنتال!C245+[1]عودة!C245+[1]بارسيان!C245+[1]لبنان!C245+[1]مياب!C245+[1]ملي!C245+[1]بيروت!C245+[1]الاتحاد!C245+[1]اللبناني!C245+[1]العطاء!C245+[1]كوردستان!C245+[1]وركاء!C245+[1]بابل!C245+[1]البصرة!C245+[1]الأعتماد!C245+[1]السلام!C245</f>
        <v>0</v>
      </c>
      <c r="D245" s="66"/>
      <c r="E245" s="86"/>
      <c r="F245" s="69">
        <f>[1]متحد!F245+[1]تجاري!F245+[1]اسلامي!F245+[1]بغداد!F245+[1]استثمار!F245+[1]أهلي!F245+[1]دجلة!F245+[1]ائتمان!F245+[1]الأقليم!F245+[1]إيلاف!F245+[1]سومر!F245+[1]خليج!F245+[1]الجنوب!F245+[1]الأول!F245+[1]موصل!F245+[1]اشور!F245+[1]منصور!F245+[1]أربيل!F245+'[1]عبر العراق'!F245+[1]تنمية!F245+[1]القرطاس!F245+'[1]الزراعي التركي'!F245+[1]وقفلر!F245+[1]البركة!F245+'[1]ابو ظبي'!F245+[1]القابض!F245+[1]الثقة!F245+[1]نور!F245+[1]جيهان!F245+[1]الطيف!F245+[1]التعاون!F245+[1]العربية!F245+[1]امين!F245+[1]الدولي!F245+[1]العالم!F245+[1]زين!F245+[1]الاوسط!F245+'[1]اسيا العراق'!F245+[1]ستاندرد!F245+[1]بيبلوس!F245+[1]سيتي!F245+[1]الراجح!F245+[1]المشرق!F245+[1]فرنسيك!F245+[1]الأنصاري!F245+[1]المتوسط!F245+[1]ايتش!F245+[1]المعتمد!F245+[1]الوفاق!F245+[1]المستشار!F245+[1]الهدى!F245+[1]الوطني!F245+[1]كونتنتال!F245+[1]عودة!F245+[1]بارسيان!F245+[1]لبنان!F245+[1]مياب!F245+[1]ملي!F245+[1]بيروت!F245+[1]الاتحاد!F245+[1]اللبناني!F245+[1]العطاء!F245+[1]كوردستان!F245+[1]وركاء!F245+[1]بابل!F245+[1]البصرة!F245+[1]الأعتماد!F245+[1]السلام!F245</f>
        <v>0</v>
      </c>
    </row>
    <row r="246" spans="2:6" ht="17.45" hidden="1" customHeight="1" x14ac:dyDescent="0.2">
      <c r="B246" s="88" t="s">
        <v>247</v>
      </c>
      <c r="C246" s="85">
        <f>[1]متحد!C246+[1]تجاري!C246+[1]اسلامي!C246+[1]بغداد!C246+[1]استثمار!C246+[1]أهلي!C246+[1]دجلة!C246+[1]ائتمان!C246+[1]الأقليم!C246+[1]إيلاف!C246+[1]سومر!C246+[1]خليج!C246+[1]الجنوب!C246+[1]الأول!C246+[1]موصل!C246+[1]اشور!C246+[1]منصور!C246+[1]أربيل!C246+'[1]عبر العراق'!C246+[1]تنمية!C246+[1]القرطاس!C246+'[1]الزراعي التركي'!C246+[1]وقفلر!C246+[1]البركة!C246+'[1]ابو ظبي'!C246+[1]القابض!C246+[1]الثقة!C246+[1]نور!C246+[1]جيهان!C246+[1]الطيف!C246+[1]التعاون!C246+[1]العربية!C246+[1]امين!C246+[1]الدولي!C246+[1]العالم!C246+[1]زين!C246+[1]الاوسط!C246+'[1]اسيا العراق'!C246+[1]ستاندرد!C246+[1]بيبلوس!C246+[1]سيتي!C246+[1]الراجح!C246+[1]المشرق!C246+[1]فرنسيك!C246+[1]الأنصاري!C246+[1]المتوسط!C246+[1]ايتش!C246+[1]المعتمد!C246+[1]الوفاق!C246+[1]المستشار!C246+[1]الهدى!C246+[1]الوطني!C246+[1]كونتنتال!C246+[1]عودة!C246+[1]بارسيان!C246+[1]لبنان!C246+[1]مياب!C246+[1]ملي!C246+[1]بيروت!C246+[1]الاتحاد!C246+[1]اللبناني!C246+[1]العطاء!C246+[1]كوردستان!C246+[1]وركاء!C246+[1]بابل!C246+[1]البصرة!C246+[1]الأعتماد!C246+[1]السلام!C246</f>
        <v>0</v>
      </c>
      <c r="D246" s="66"/>
      <c r="E246" s="86"/>
      <c r="F246" s="69">
        <f>[1]متحد!F246+[1]تجاري!F246+[1]اسلامي!F246+[1]بغداد!F246+[1]استثمار!F246+[1]أهلي!F246+[1]دجلة!F246+[1]ائتمان!F246+[1]الأقليم!F246+[1]إيلاف!F246+[1]سومر!F246+[1]خليج!F246+[1]الجنوب!F246+[1]الأول!F246+[1]موصل!F246+[1]اشور!F246+[1]منصور!F246+[1]أربيل!F246+'[1]عبر العراق'!F246+[1]تنمية!F246+[1]القرطاس!F246+'[1]الزراعي التركي'!F246+[1]وقفلر!F246+[1]البركة!F246+'[1]ابو ظبي'!F246+[1]القابض!F246+[1]الثقة!F246+[1]نور!F246+[1]جيهان!F246+[1]الطيف!F246+[1]التعاون!F246+[1]العربية!F246+[1]امين!F246+[1]الدولي!F246+[1]العالم!F246+[1]زين!F246+[1]الاوسط!F246+'[1]اسيا العراق'!F246+[1]ستاندرد!F246+[1]بيبلوس!F246+[1]سيتي!F246+[1]الراجح!F246+[1]المشرق!F246+[1]فرنسيك!F246+[1]الأنصاري!F246+[1]المتوسط!F246+[1]ايتش!F246+[1]المعتمد!F246+[1]الوفاق!F246+[1]المستشار!F246+[1]الهدى!F246+[1]الوطني!F246+[1]كونتنتال!F246+[1]عودة!F246+[1]بارسيان!F246+[1]لبنان!F246+[1]مياب!F246+[1]ملي!F246+[1]بيروت!F246+[1]الاتحاد!F246+[1]اللبناني!F246+[1]العطاء!F246+[1]كوردستان!F246+[1]وركاء!F246+[1]بابل!F246+[1]البصرة!F246+[1]الأعتماد!F246+[1]السلام!F246</f>
        <v>0</v>
      </c>
    </row>
    <row r="247" spans="2:6" ht="17.45" hidden="1" customHeight="1" x14ac:dyDescent="0.2">
      <c r="B247" s="25" t="s">
        <v>248</v>
      </c>
      <c r="C247" s="85">
        <f>[1]متحد!C247+[1]تجاري!C247+[1]اسلامي!C247+[1]بغداد!C247+[1]استثمار!C247+[1]أهلي!C247+[1]دجلة!C247+[1]ائتمان!C247+[1]الأقليم!C247+[1]إيلاف!C247+[1]سومر!C247+[1]خليج!C247+[1]الجنوب!C247+[1]الأول!C247+[1]موصل!C247+[1]اشور!C247+[1]منصور!C247+[1]أربيل!C247+'[1]عبر العراق'!C247+[1]تنمية!C247+[1]القرطاس!C247+'[1]الزراعي التركي'!C247+[1]وقفلر!C247+[1]البركة!C247+'[1]ابو ظبي'!C247+[1]القابض!C247+[1]الثقة!C247+[1]نور!C247+[1]جيهان!C247+[1]الطيف!C247+[1]التعاون!C247+[1]العربية!C247+[1]امين!C247+[1]الدولي!C247+[1]العالم!C247+[1]زين!C247+[1]الاوسط!C247+'[1]اسيا العراق'!C247+[1]ستاندرد!C247+[1]بيبلوس!C247+[1]سيتي!C247+[1]الراجح!C247+[1]المشرق!C247+[1]فرنسيك!C247+[1]الأنصاري!C247+[1]المتوسط!C247+[1]ايتش!C247+[1]المعتمد!C247+[1]الوفاق!C247+[1]المستشار!C247+[1]الهدى!C247+[1]الوطني!C247+[1]كونتنتال!C247+[1]عودة!C247+[1]بارسيان!C247+[1]لبنان!C247+[1]مياب!C247+[1]ملي!C247+[1]بيروت!C247+[1]الاتحاد!C247+[1]اللبناني!C247+[1]العطاء!C247+[1]كوردستان!C247+[1]وركاء!C247+[1]بابل!C247+[1]البصرة!C247+[1]الأعتماد!C247+[1]السلام!C247</f>
        <v>155628802</v>
      </c>
      <c r="D247" s="66"/>
      <c r="E247" s="86"/>
      <c r="F247" s="69">
        <f>[1]متحد!F247+[1]تجاري!F247+[1]اسلامي!F247+[1]بغداد!F247+[1]استثمار!F247+[1]أهلي!F247+[1]دجلة!F247+[1]ائتمان!F247+[1]الأقليم!F247+[1]إيلاف!F247+[1]سومر!F247+[1]خليج!F247+[1]الجنوب!F247+[1]الأول!F247+[1]موصل!F247+[1]اشور!F247+[1]منصور!F247+[1]أربيل!F247+'[1]عبر العراق'!F247+[1]تنمية!F247+[1]القرطاس!F247+'[1]الزراعي التركي'!F247+[1]وقفلر!F247+[1]البركة!F247+'[1]ابو ظبي'!F247+[1]القابض!F247+[1]الثقة!F247+[1]نور!F247+[1]جيهان!F247+[1]الطيف!F247+[1]التعاون!F247+[1]العربية!F247+[1]امين!F247+[1]الدولي!F247+[1]العالم!F247+[1]زين!F247+[1]الاوسط!F247+'[1]اسيا العراق'!F247+[1]ستاندرد!F247+[1]بيبلوس!F247+[1]سيتي!F247+[1]الراجح!F247+[1]المشرق!F247+[1]فرنسيك!F247+[1]الأنصاري!F247+[1]المتوسط!F247+[1]ايتش!F247+[1]المعتمد!F247+[1]الوفاق!F247+[1]المستشار!F247+[1]الهدى!F247+[1]الوطني!F247+[1]كونتنتال!F247+[1]عودة!F247+[1]بارسيان!F247+[1]لبنان!F247+[1]مياب!F247+[1]ملي!F247+[1]بيروت!F247+[1]الاتحاد!F247+[1]اللبناني!F247+[1]العطاء!F247+[1]كوردستان!F247+[1]وركاء!F247+[1]بابل!F247+[1]البصرة!F247+[1]الأعتماد!F247+[1]السلام!F247</f>
        <v>0</v>
      </c>
    </row>
    <row r="248" spans="2:6" ht="17.45" hidden="1" customHeight="1" x14ac:dyDescent="0.2">
      <c r="B248" s="25" t="s">
        <v>249</v>
      </c>
      <c r="C248" s="85">
        <f>[1]متحد!C248+[1]تجاري!C248+[1]اسلامي!C248+[1]بغداد!C248+[1]استثمار!C248+[1]أهلي!C248+[1]دجلة!C248+[1]ائتمان!C248+[1]الأقليم!C248+[1]إيلاف!C248+[1]سومر!C248+[1]خليج!C248+[1]الجنوب!C248+[1]الأول!C248+[1]موصل!C248+[1]اشور!C248+[1]منصور!C248+[1]أربيل!C248+'[1]عبر العراق'!C248+[1]تنمية!C248+[1]القرطاس!C248+'[1]الزراعي التركي'!C248+[1]وقفلر!C248+[1]البركة!C248+'[1]ابو ظبي'!C248+[1]القابض!C248+[1]الثقة!C248+[1]نور!C248+[1]جيهان!C248+[1]الطيف!C248+[1]التعاون!C248+[1]العربية!C248+[1]امين!C248+[1]الدولي!C248+[1]العالم!C248+[1]زين!C248+[1]الاوسط!C248+'[1]اسيا العراق'!C248+[1]ستاندرد!C248+[1]بيبلوس!C248+[1]سيتي!C248+[1]الراجح!C248+[1]المشرق!C248+[1]فرنسيك!C248+[1]الأنصاري!C248+[1]المتوسط!C248+[1]ايتش!C248+[1]المعتمد!C248+[1]الوفاق!C248+[1]المستشار!C248+[1]الهدى!C248+[1]الوطني!C248+[1]كونتنتال!C248+[1]عودة!C248+[1]بارسيان!C248+[1]لبنان!C248+[1]مياب!C248+[1]ملي!C248+[1]بيروت!C248+[1]الاتحاد!C248+[1]اللبناني!C248+[1]العطاء!C248+[1]كوردستان!C248+[1]وركاء!C248+[1]بابل!C248+[1]البصرة!C248+[1]الأعتماد!C248+[1]السلام!C248</f>
        <v>32709965</v>
      </c>
      <c r="D248" s="66"/>
      <c r="E248" s="86"/>
      <c r="F248" s="69">
        <f>[1]متحد!F248+[1]تجاري!F248+[1]اسلامي!F248+[1]بغداد!F248+[1]استثمار!F248+[1]أهلي!F248+[1]دجلة!F248+[1]ائتمان!F248+[1]الأقليم!F248+[1]إيلاف!F248+[1]سومر!F248+[1]خليج!F248+[1]الجنوب!F248+[1]الأول!F248+[1]موصل!F248+[1]اشور!F248+[1]منصور!F248+[1]أربيل!F248+'[1]عبر العراق'!F248+[1]تنمية!F248+[1]القرطاس!F248+'[1]الزراعي التركي'!F248+[1]وقفلر!F248+[1]البركة!F248+'[1]ابو ظبي'!F248+[1]القابض!F248+[1]الثقة!F248+[1]نور!F248+[1]جيهان!F248+[1]الطيف!F248+[1]التعاون!F248+[1]العربية!F248+[1]امين!F248+[1]الدولي!F248+[1]العالم!F248+[1]زين!F248+[1]الاوسط!F248+'[1]اسيا العراق'!F248+[1]ستاندرد!F248+[1]بيبلوس!F248+[1]سيتي!F248+[1]الراجح!F248+[1]المشرق!F248+[1]فرنسيك!F248+[1]الأنصاري!F248+[1]المتوسط!F248+[1]ايتش!F248+[1]المعتمد!F248+[1]الوفاق!F248+[1]المستشار!F248+[1]الهدى!F248+[1]الوطني!F248+[1]كونتنتال!F248+[1]عودة!F248+[1]بارسيان!F248+[1]لبنان!F248+[1]مياب!F248+[1]ملي!F248+[1]بيروت!F248+[1]الاتحاد!F248+[1]اللبناني!F248+[1]العطاء!F248+[1]كوردستان!F248+[1]وركاء!F248+[1]بابل!F248+[1]البصرة!F248+[1]الأعتماد!F248+[1]السلام!F248</f>
        <v>0</v>
      </c>
    </row>
    <row r="249" spans="2:6" ht="17.45" hidden="1" customHeight="1" x14ac:dyDescent="0.2">
      <c r="B249" s="25" t="s">
        <v>250</v>
      </c>
      <c r="C249" s="85">
        <f>[1]متحد!C249+[1]تجاري!C249+[1]اسلامي!C249+[1]بغداد!C249+[1]استثمار!C249+[1]أهلي!C249+[1]دجلة!C249+[1]ائتمان!C249+[1]الأقليم!C249+[1]إيلاف!C249+[1]سومر!C249+[1]خليج!C249+[1]الجنوب!C249+[1]الأول!C249+[1]موصل!C249+[1]اشور!C249+[1]منصور!C249+[1]أربيل!C249+'[1]عبر العراق'!C249+[1]تنمية!C249+[1]القرطاس!C249+'[1]الزراعي التركي'!C249+[1]وقفلر!C249+[1]البركة!C249+'[1]ابو ظبي'!C249+[1]القابض!C249+[1]الثقة!C249+[1]نور!C249+[1]جيهان!C249+[1]الطيف!C249+[1]التعاون!C249+[1]العربية!C249+[1]امين!C249+[1]الدولي!C249+[1]العالم!C249+[1]زين!C249+[1]الاوسط!C249+'[1]اسيا العراق'!C249+[1]ستاندرد!C249+[1]بيبلوس!C249+[1]سيتي!C249+[1]الراجح!C249+[1]المشرق!C249+[1]فرنسيك!C249+[1]الأنصاري!C249+[1]المتوسط!C249+[1]ايتش!C249+[1]المعتمد!C249+[1]الوفاق!C249+[1]المستشار!C249+[1]الهدى!C249+[1]الوطني!C249+[1]كونتنتال!C249+[1]عودة!C249+[1]بارسيان!C249+[1]لبنان!C249+[1]مياب!C249+[1]ملي!C249+[1]بيروت!C249+[1]الاتحاد!C249+[1]اللبناني!C249+[1]العطاء!C249+[1]كوردستان!C249+[1]وركاء!C249+[1]بابل!C249+[1]البصرة!C249+[1]الأعتماد!C249+[1]السلام!C249</f>
        <v>10648885</v>
      </c>
      <c r="D249" s="66"/>
      <c r="E249" s="86"/>
      <c r="F249" s="69">
        <f>[1]متحد!F249+[1]تجاري!F249+[1]اسلامي!F249+[1]بغداد!F249+[1]استثمار!F249+[1]أهلي!F249+[1]دجلة!F249+[1]ائتمان!F249+[1]الأقليم!F249+[1]إيلاف!F249+[1]سومر!F249+[1]خليج!F249+[1]الجنوب!F249+[1]الأول!F249+[1]موصل!F249+[1]اشور!F249+[1]منصور!F249+[1]أربيل!F249+'[1]عبر العراق'!F249+[1]تنمية!F249+[1]القرطاس!F249+'[1]الزراعي التركي'!F249+[1]وقفلر!F249+[1]البركة!F249+'[1]ابو ظبي'!F249+[1]القابض!F249+[1]الثقة!F249+[1]نور!F249+[1]جيهان!F249+[1]الطيف!F249+[1]التعاون!F249+[1]العربية!F249+[1]امين!F249+[1]الدولي!F249+[1]العالم!F249+[1]زين!F249+[1]الاوسط!F249+'[1]اسيا العراق'!F249+[1]ستاندرد!F249+[1]بيبلوس!F249+[1]سيتي!F249+[1]الراجح!F249+[1]المشرق!F249+[1]فرنسيك!F249+[1]الأنصاري!F249+[1]المتوسط!F249+[1]ايتش!F249+[1]المعتمد!F249+[1]الوفاق!F249+[1]المستشار!F249+[1]الهدى!F249+[1]الوطني!F249+[1]كونتنتال!F249+[1]عودة!F249+[1]بارسيان!F249+[1]لبنان!F249+[1]مياب!F249+[1]ملي!F249+[1]بيروت!F249+[1]الاتحاد!F249+[1]اللبناني!F249+[1]العطاء!F249+[1]كوردستان!F249+[1]وركاء!F249+[1]بابل!F249+[1]البصرة!F249+[1]الأعتماد!F249+[1]السلام!F249</f>
        <v>0</v>
      </c>
    </row>
    <row r="250" spans="2:6" ht="17.45" hidden="1" customHeight="1" x14ac:dyDescent="0.2">
      <c r="C250" s="85">
        <f>[1]متحد!C250+[1]تجاري!C250+[1]اسلامي!C250+[1]بغداد!C250+[1]استثمار!C250+[1]أهلي!C250+[1]دجلة!C250+[1]ائتمان!C250+[1]الأقليم!C250+[1]إيلاف!C250+[1]سومر!C250+[1]خليج!C250+[1]الجنوب!C250+[1]الأول!C250+[1]موصل!C250+[1]اشور!C250+[1]منصور!C250+[1]أربيل!C250+'[1]عبر العراق'!C250+[1]تنمية!C250+[1]القرطاس!C250+'[1]الزراعي التركي'!C250+[1]وقفلر!C250+[1]البركة!C250+'[1]ابو ظبي'!C250+[1]القابض!C250+[1]الثقة!C250+[1]نور!C250+[1]جيهان!C250+[1]الطيف!C250+[1]التعاون!C250+[1]العربية!C250+[1]امين!C250+[1]الدولي!C250+[1]العالم!C250+[1]زين!C250+[1]الاوسط!C250+'[1]اسيا العراق'!C250+[1]ستاندرد!C250+[1]بيبلوس!C250+[1]سيتي!C250+[1]الراجح!C250+[1]المشرق!C250+[1]فرنسيك!C250+[1]الأنصاري!C250+[1]المتوسط!C250+[1]ايتش!C250+[1]المعتمد!C250+[1]الوفاق!C250+[1]المستشار!C250+[1]الهدى!C250+[1]الوطني!C250+[1]كونتنتال!C250+[1]عودة!C250+[1]بارسيان!C250+[1]لبنان!C250+[1]مياب!C250+[1]ملي!C250+[1]بيروت!C250+[1]الاتحاد!C250+[1]اللبناني!C250+[1]العطاء!C250+[1]كوردستان!C250+[1]وركاء!C250+[1]بابل!C250+[1]البصرة!C250+[1]الأعتماد!C250+[1]السلام!C250</f>
        <v>-1153865</v>
      </c>
      <c r="D250" s="66"/>
      <c r="E250" s="86"/>
      <c r="F250" s="69">
        <f>[1]متحد!F250+[1]تجاري!F250+[1]اسلامي!F250+[1]بغداد!F250+[1]استثمار!F250+[1]أهلي!F250+[1]دجلة!F250+[1]ائتمان!F250+[1]الأقليم!F250+[1]إيلاف!F250+[1]سومر!F250+[1]خليج!F250+[1]الجنوب!F250+[1]الأول!F250+[1]موصل!F250+[1]اشور!F250+[1]منصور!F250+[1]أربيل!F250+'[1]عبر العراق'!F250+[1]تنمية!F250+[1]القرطاس!F250+'[1]الزراعي التركي'!F250+[1]وقفلر!F250+[1]البركة!F250+'[1]ابو ظبي'!F250+[1]القابض!F250+[1]الثقة!F250+[1]نور!F250+[1]جيهان!F250+[1]الطيف!F250+[1]التعاون!F250+[1]العربية!F250+[1]امين!F250+[1]الدولي!F250+[1]العالم!F250+[1]زين!F250+[1]الاوسط!F250+'[1]اسيا العراق'!F250+[1]ستاندرد!F250+[1]بيبلوس!F250+[1]سيتي!F250+[1]الراجح!F250+[1]المشرق!F250+[1]فرنسيك!F250+[1]الأنصاري!F250+[1]المتوسط!F250+[1]ايتش!F250+[1]المعتمد!F250+[1]الوفاق!F250+[1]المستشار!F250+[1]الهدى!F250+[1]الوطني!F250+[1]كونتنتال!F250+[1]عودة!F250+[1]بارسيان!F250+[1]لبنان!F250+[1]مياب!F250+[1]ملي!F250+[1]بيروت!F250+[1]الاتحاد!F250+[1]اللبناني!F250+[1]العطاء!F250+[1]كوردستان!F250+[1]وركاء!F250+[1]بابل!F250+[1]البصرة!F250+[1]الأعتماد!F250+[1]السلام!F250</f>
        <v>0</v>
      </c>
    </row>
    <row r="251" spans="2:6" ht="17.45" hidden="1" customHeight="1" x14ac:dyDescent="0.2">
      <c r="B251" s="25" t="s">
        <v>38</v>
      </c>
      <c r="C251" s="85">
        <f>[1]متحد!C251+[1]تجاري!C251+[1]اسلامي!C251+[1]بغداد!C251+[1]استثمار!C251+[1]أهلي!C251+[1]دجلة!C251+[1]ائتمان!C251+[1]الأقليم!C251+[1]إيلاف!C251+[1]سومر!C251+[1]خليج!C251+[1]الجنوب!C251+[1]الأول!C251+[1]موصل!C251+[1]اشور!C251+[1]منصور!C251+[1]أربيل!C251+'[1]عبر العراق'!C251+[1]تنمية!C251+[1]القرطاس!C251+'[1]الزراعي التركي'!C251+[1]وقفلر!C251+[1]البركة!C251+'[1]ابو ظبي'!C251+[1]القابض!C251+[1]الثقة!C251+[1]نور!C251+[1]جيهان!C251+[1]الطيف!C251+[1]التعاون!C251+[1]العربية!C251+[1]امين!C251+[1]الدولي!C251+[1]العالم!C251+[1]زين!C251+[1]الاوسط!C251+'[1]اسيا العراق'!C251+[1]ستاندرد!C251+[1]بيبلوس!C251+[1]سيتي!C251+[1]الراجح!C251+[1]المشرق!C251+[1]فرنسيك!C251+[1]الأنصاري!C251+[1]المتوسط!C251+[1]ايتش!C251+[1]المعتمد!C251+[1]الوفاق!C251+[1]المستشار!C251+[1]الهدى!C251+[1]الوطني!C251+[1]كونتنتال!C251+[1]عودة!C251+[1]بارسيان!C251+[1]لبنان!C251+[1]مياب!C251+[1]ملي!C251+[1]بيروت!C251+[1]الاتحاد!C251+[1]اللبناني!C251+[1]العطاء!C251+[1]كوردستان!C251+[1]وركاء!C251+[1]بابل!C251+[1]البصرة!C251+[1]الأعتماد!C251+[1]السلام!C251</f>
        <v>366137</v>
      </c>
      <c r="D251" s="66"/>
      <c r="E251" s="86"/>
      <c r="F251" s="69">
        <f>[1]متحد!F251+[1]تجاري!F251+[1]اسلامي!F251+[1]بغداد!F251+[1]استثمار!F251+[1]أهلي!F251+[1]دجلة!F251+[1]ائتمان!F251+[1]الأقليم!F251+[1]إيلاف!F251+[1]سومر!F251+[1]خليج!F251+[1]الجنوب!F251+[1]الأول!F251+[1]موصل!F251+[1]اشور!F251+[1]منصور!F251+[1]أربيل!F251+'[1]عبر العراق'!F251+[1]تنمية!F251+[1]القرطاس!F251+'[1]الزراعي التركي'!F251+[1]وقفلر!F251+[1]البركة!F251+'[1]ابو ظبي'!F251+[1]القابض!F251+[1]الثقة!F251+[1]نور!F251+[1]جيهان!F251+[1]الطيف!F251+[1]التعاون!F251+[1]العربية!F251+[1]امين!F251+[1]الدولي!F251+[1]العالم!F251+[1]زين!F251+[1]الاوسط!F251+'[1]اسيا العراق'!F251+[1]ستاندرد!F251+[1]بيبلوس!F251+[1]سيتي!F251+[1]الراجح!F251+[1]المشرق!F251+[1]فرنسيك!F251+[1]الأنصاري!F251+[1]المتوسط!F251+[1]ايتش!F251+[1]المعتمد!F251+[1]الوفاق!F251+[1]المستشار!F251+[1]الهدى!F251+[1]الوطني!F251+[1]كونتنتال!F251+[1]عودة!F251+[1]بارسيان!F251+[1]لبنان!F251+[1]مياب!F251+[1]ملي!F251+[1]بيروت!F251+[1]الاتحاد!F251+[1]اللبناني!F251+[1]العطاء!F251+[1]كوردستان!F251+[1]وركاء!F251+[1]بابل!F251+[1]البصرة!F251+[1]الأعتماد!F251+[1]السلام!F251</f>
        <v>0</v>
      </c>
    </row>
    <row r="252" spans="2:6" ht="17.45" hidden="1" customHeight="1" x14ac:dyDescent="0.2">
      <c r="B252" s="25" t="s">
        <v>251</v>
      </c>
      <c r="C252" s="85">
        <f>[1]متحد!C252+[1]تجاري!C252+[1]اسلامي!C252+[1]بغداد!C252+[1]استثمار!C252+[1]أهلي!C252+[1]دجلة!C252+[1]ائتمان!C252+[1]الأقليم!C252+[1]إيلاف!C252+[1]سومر!C252+[1]خليج!C252+[1]الجنوب!C252+[1]الأول!C252+[1]موصل!C252+[1]اشور!C252+[1]منصور!C252+[1]أربيل!C252+'[1]عبر العراق'!C252+[1]تنمية!C252+[1]القرطاس!C252+'[1]الزراعي التركي'!C252+[1]وقفلر!C252+[1]البركة!C252+'[1]ابو ظبي'!C252+[1]القابض!C252+[1]الثقة!C252+[1]نور!C252+[1]جيهان!C252+[1]الطيف!C252+[1]التعاون!C252+[1]العربية!C252+[1]امين!C252+[1]الدولي!C252+[1]العالم!C252+[1]زين!C252+[1]الاوسط!C252+'[1]اسيا العراق'!C252+[1]ستاندرد!C252+[1]بيبلوس!C252+[1]سيتي!C252+[1]الراجح!C252+[1]المشرق!C252+[1]فرنسيك!C252+[1]الأنصاري!C252+[1]المتوسط!C252+[1]ايتش!C252+[1]المعتمد!C252+[1]الوفاق!C252+[1]المستشار!C252+[1]الهدى!C252+[1]الوطني!C252+[1]كونتنتال!C252+[1]عودة!C252+[1]بارسيان!C252+[1]لبنان!C252+[1]مياب!C252+[1]ملي!C252+[1]بيروت!C252+[1]الاتحاد!C252+[1]اللبناني!C252+[1]العطاء!C252+[1]كوردستان!C252+[1]وركاء!C252+[1]بابل!C252+[1]البصرة!C252+[1]الأعتماد!C252+[1]السلام!C252</f>
        <v>0</v>
      </c>
      <c r="D252" s="66"/>
      <c r="E252" s="86"/>
      <c r="F252" s="69">
        <f>[1]متحد!F252+[1]تجاري!F252+[1]اسلامي!F252+[1]بغداد!F252+[1]استثمار!F252+[1]أهلي!F252+[1]دجلة!F252+[1]ائتمان!F252+[1]الأقليم!F252+[1]إيلاف!F252+[1]سومر!F252+[1]خليج!F252+[1]الجنوب!F252+[1]الأول!F252+[1]موصل!F252+[1]اشور!F252+[1]منصور!F252+[1]أربيل!F252+'[1]عبر العراق'!F252+[1]تنمية!F252+[1]القرطاس!F252+'[1]الزراعي التركي'!F252+[1]وقفلر!F252+[1]البركة!F252+'[1]ابو ظبي'!F252+[1]القابض!F252+[1]الثقة!F252+[1]نور!F252+[1]جيهان!F252+[1]الطيف!F252+[1]التعاون!F252+[1]العربية!F252+[1]امين!F252+[1]الدولي!F252+[1]العالم!F252+[1]زين!F252+[1]الاوسط!F252+'[1]اسيا العراق'!F252+[1]ستاندرد!F252+[1]بيبلوس!F252+[1]سيتي!F252+[1]الراجح!F252+[1]المشرق!F252+[1]فرنسيك!F252+[1]الأنصاري!F252+[1]المتوسط!F252+[1]ايتش!F252+[1]المعتمد!F252+[1]الوفاق!F252+[1]المستشار!F252+[1]الهدى!F252+[1]الوطني!F252+[1]كونتنتال!F252+[1]عودة!F252+[1]بارسيان!F252+[1]لبنان!F252+[1]مياب!F252+[1]ملي!F252+[1]بيروت!F252+[1]الاتحاد!F252+[1]اللبناني!F252+[1]العطاء!F252+[1]كوردستان!F252+[1]وركاء!F252+[1]بابل!F252+[1]البصرة!F252+[1]الأعتماد!F252+[1]السلام!F252</f>
        <v>0</v>
      </c>
    </row>
    <row r="253" spans="2:6" ht="17.45" hidden="1" customHeight="1" x14ac:dyDescent="0.2">
      <c r="B253" s="25" t="s">
        <v>252</v>
      </c>
      <c r="C253" s="85">
        <f>[1]متحد!C253+[1]تجاري!C253+[1]اسلامي!C253+[1]بغداد!C253+[1]استثمار!C253+[1]أهلي!C253+[1]دجلة!C253+[1]ائتمان!C253+[1]الأقليم!C253+[1]إيلاف!C253+[1]سومر!C253+[1]خليج!C253+[1]الجنوب!C253+[1]الأول!C253+[1]موصل!C253+[1]اشور!C253+[1]منصور!C253+[1]أربيل!C253+'[1]عبر العراق'!C253+[1]تنمية!C253+[1]القرطاس!C253+'[1]الزراعي التركي'!C253+[1]وقفلر!C253+[1]البركة!C253+'[1]ابو ظبي'!C253+[1]القابض!C253+[1]الثقة!C253+[1]نور!C253+[1]جيهان!C253+[1]الطيف!C253+[1]التعاون!C253+[1]العربية!C253+[1]امين!C253+[1]الدولي!C253+[1]العالم!C253+[1]زين!C253+[1]الاوسط!C253+'[1]اسيا العراق'!C253+[1]ستاندرد!C253+[1]بيبلوس!C253+[1]سيتي!C253+[1]الراجح!C253+[1]المشرق!C253+[1]فرنسيك!C253+[1]الأنصاري!C253+[1]المتوسط!C253+[1]ايتش!C253+[1]المعتمد!C253+[1]الوفاق!C253+[1]المستشار!C253+[1]الهدى!C253+[1]الوطني!C253+[1]كونتنتال!C253+[1]عودة!C253+[1]بارسيان!C253+[1]لبنان!C253+[1]مياب!C253+[1]ملي!C253+[1]بيروت!C253+[1]الاتحاد!C253+[1]اللبناني!C253+[1]العطاء!C253+[1]كوردستان!C253+[1]وركاء!C253+[1]بابل!C253+[1]البصرة!C253+[1]الأعتماد!C253+[1]السلام!C253</f>
        <v>0</v>
      </c>
      <c r="D253" s="66"/>
      <c r="E253" s="86"/>
      <c r="F253" s="69">
        <f>[1]متحد!F253+[1]تجاري!F253+[1]اسلامي!F253+[1]بغداد!F253+[1]استثمار!F253+[1]أهلي!F253+[1]دجلة!F253+[1]ائتمان!F253+[1]الأقليم!F253+[1]إيلاف!F253+[1]سومر!F253+[1]خليج!F253+[1]الجنوب!F253+[1]الأول!F253+[1]موصل!F253+[1]اشور!F253+[1]منصور!F253+[1]أربيل!F253+'[1]عبر العراق'!F253+[1]تنمية!F253+[1]القرطاس!F253+'[1]الزراعي التركي'!F253+[1]وقفلر!F253+[1]البركة!F253+'[1]ابو ظبي'!F253+[1]القابض!F253+[1]الثقة!F253+[1]نور!F253+[1]جيهان!F253+[1]الطيف!F253+[1]التعاون!F253+[1]العربية!F253+[1]امين!F253+[1]الدولي!F253+[1]العالم!F253+[1]زين!F253+[1]الاوسط!F253+'[1]اسيا العراق'!F253+[1]ستاندرد!F253+[1]بيبلوس!F253+[1]سيتي!F253+[1]الراجح!F253+[1]المشرق!F253+[1]فرنسيك!F253+[1]الأنصاري!F253+[1]المتوسط!F253+[1]ايتش!F253+[1]المعتمد!F253+[1]الوفاق!F253+[1]المستشار!F253+[1]الهدى!F253+[1]الوطني!F253+[1]كونتنتال!F253+[1]عودة!F253+[1]بارسيان!F253+[1]لبنان!F253+[1]مياب!F253+[1]ملي!F253+[1]بيروت!F253+[1]الاتحاد!F253+[1]اللبناني!F253+[1]العطاء!F253+[1]كوردستان!F253+[1]وركاء!F253+[1]بابل!F253+[1]البصرة!F253+[1]الأعتماد!F253+[1]السلام!F253</f>
        <v>0</v>
      </c>
    </row>
    <row r="254" spans="2:6" ht="17.45" hidden="1" customHeight="1" x14ac:dyDescent="0.2">
      <c r="B254" s="90" t="s">
        <v>253</v>
      </c>
      <c r="C254" s="85">
        <f>[1]متحد!C254+[1]تجاري!C254+[1]اسلامي!C254+[1]بغداد!C254+[1]استثمار!C254+[1]أهلي!C254+[1]دجلة!C254+[1]ائتمان!C254+[1]الأقليم!C254+[1]إيلاف!C254+[1]سومر!C254+[1]خليج!C254+[1]الجنوب!C254+[1]الأول!C254+[1]موصل!C254+[1]اشور!C254+[1]منصور!C254+[1]أربيل!C254+'[1]عبر العراق'!C254+[1]تنمية!C254+[1]القرطاس!C254+'[1]الزراعي التركي'!C254+[1]وقفلر!C254+[1]البركة!C254+'[1]ابو ظبي'!C254+[1]القابض!C254+[1]الثقة!C254+[1]نور!C254+[1]جيهان!C254+[1]الطيف!C254+[1]التعاون!C254+[1]العربية!C254+[1]امين!C254+[1]الدولي!C254+[1]العالم!C254+[1]زين!C254+[1]الاوسط!C254+'[1]اسيا العراق'!C254+[1]ستاندرد!C254+[1]بيبلوس!C254+[1]سيتي!C254+[1]الراجح!C254+[1]المشرق!C254+[1]فرنسيك!C254+[1]الأنصاري!C254+[1]المتوسط!C254+[1]ايتش!C254+[1]المعتمد!C254+[1]الوفاق!C254+[1]المستشار!C254+[1]الهدى!C254+[1]الوطني!C254+[1]كونتنتال!C254+[1]عودة!C254+[1]بارسيان!C254+[1]لبنان!C254+[1]مياب!C254+[1]ملي!C254+[1]بيروت!C254+[1]الاتحاد!C254+[1]اللبناني!C254+[1]العطاء!C254+[1]كوردستان!C254+[1]وركاء!C254+[1]بابل!C254+[1]البصرة!C254+[1]الأعتماد!C254+[1]السلام!C254</f>
        <v>0</v>
      </c>
      <c r="D254" s="66"/>
      <c r="E254" s="86"/>
      <c r="F254" s="69">
        <f>[1]متحد!F254+[1]تجاري!F254+[1]اسلامي!F254+[1]بغداد!F254+[1]استثمار!F254+[1]أهلي!F254+[1]دجلة!F254+[1]ائتمان!F254+[1]الأقليم!F254+[1]إيلاف!F254+[1]سومر!F254+[1]خليج!F254+[1]الجنوب!F254+[1]الأول!F254+[1]موصل!F254+[1]اشور!F254+[1]منصور!F254+[1]أربيل!F254+'[1]عبر العراق'!F254+[1]تنمية!F254+[1]القرطاس!F254+'[1]الزراعي التركي'!F254+[1]وقفلر!F254+[1]البركة!F254+'[1]ابو ظبي'!F254+[1]القابض!F254+[1]الثقة!F254+[1]نور!F254+[1]جيهان!F254+[1]الطيف!F254+[1]التعاون!F254+[1]العربية!F254+[1]امين!F254+[1]الدولي!F254+[1]العالم!F254+[1]زين!F254+[1]الاوسط!F254+'[1]اسيا العراق'!F254+[1]ستاندرد!F254+[1]بيبلوس!F254+[1]سيتي!F254+[1]الراجح!F254+[1]المشرق!F254+[1]فرنسيك!F254+[1]الأنصاري!F254+[1]المتوسط!F254+[1]ايتش!F254+[1]المعتمد!F254+[1]الوفاق!F254+[1]المستشار!F254+[1]الهدى!F254+[1]الوطني!F254+[1]كونتنتال!F254+[1]عودة!F254+[1]بارسيان!F254+[1]لبنان!F254+[1]مياب!F254+[1]ملي!F254+[1]بيروت!F254+[1]الاتحاد!F254+[1]اللبناني!F254+[1]العطاء!F254+[1]كوردستان!F254+[1]وركاء!F254+[1]بابل!F254+[1]البصرة!F254+[1]الأعتماد!F254+[1]السلام!F254</f>
        <v>0</v>
      </c>
    </row>
    <row r="255" spans="2:6" ht="17.45" hidden="1" customHeight="1" x14ac:dyDescent="0.2">
      <c r="B255" s="25" t="s">
        <v>254</v>
      </c>
      <c r="C255" s="85">
        <f>[1]متحد!C255+[1]تجاري!C255+[1]اسلامي!C255+[1]بغداد!C255+[1]استثمار!C255+[1]أهلي!C255+[1]دجلة!C255+[1]ائتمان!C255+[1]الأقليم!C255+[1]إيلاف!C255+[1]سومر!C255+[1]خليج!C255+[1]الجنوب!C255+[1]الأول!C255+[1]موصل!C255+[1]اشور!C255+[1]منصور!C255+[1]أربيل!C255+'[1]عبر العراق'!C255+[1]تنمية!C255+[1]القرطاس!C255+'[1]الزراعي التركي'!C255+[1]وقفلر!C255+[1]البركة!C255+'[1]ابو ظبي'!C255+[1]القابض!C255+[1]الثقة!C255+[1]نور!C255+[1]جيهان!C255+[1]الطيف!C255+[1]التعاون!C255+[1]العربية!C255+[1]امين!C255+[1]الدولي!C255+[1]العالم!C255+[1]زين!C255+[1]الاوسط!C255+'[1]اسيا العراق'!C255+[1]ستاندرد!C255+[1]بيبلوس!C255+[1]سيتي!C255+[1]الراجح!C255+[1]المشرق!C255+[1]فرنسيك!C255+[1]الأنصاري!C255+[1]المتوسط!C255+[1]ايتش!C255+[1]المعتمد!C255+[1]الوفاق!C255+[1]المستشار!C255+[1]الهدى!C255+[1]الوطني!C255+[1]كونتنتال!C255+[1]عودة!C255+[1]بارسيان!C255+[1]لبنان!C255+[1]مياب!C255+[1]ملي!C255+[1]بيروت!C255+[1]الاتحاد!C255+[1]اللبناني!C255+[1]العطاء!C255+[1]كوردستان!C255+[1]وركاء!C255+[1]بابل!C255+[1]البصرة!C255+[1]الأعتماد!C255+[1]السلام!C255</f>
        <v>181358820</v>
      </c>
      <c r="D255" s="66"/>
      <c r="E255" s="86"/>
      <c r="F255" s="69">
        <f>[1]متحد!F255+[1]تجاري!F255+[1]اسلامي!F255+[1]بغداد!F255+[1]استثمار!F255+[1]أهلي!F255+[1]دجلة!F255+[1]ائتمان!F255+[1]الأقليم!F255+[1]إيلاف!F255+[1]سومر!F255+[1]خليج!F255+[1]الجنوب!F255+[1]الأول!F255+[1]موصل!F255+[1]اشور!F255+[1]منصور!F255+[1]أربيل!F255+'[1]عبر العراق'!F255+[1]تنمية!F255+[1]القرطاس!F255+'[1]الزراعي التركي'!F255+[1]وقفلر!F255+[1]البركة!F255+'[1]ابو ظبي'!F255+[1]القابض!F255+[1]الثقة!F255+[1]نور!F255+[1]جيهان!F255+[1]الطيف!F255+[1]التعاون!F255+[1]العربية!F255+[1]امين!F255+[1]الدولي!F255+[1]العالم!F255+[1]زين!F255+[1]الاوسط!F255+'[1]اسيا العراق'!F255+[1]ستاندرد!F255+[1]بيبلوس!F255+[1]سيتي!F255+[1]الراجح!F255+[1]المشرق!F255+[1]فرنسيك!F255+[1]الأنصاري!F255+[1]المتوسط!F255+[1]ايتش!F255+[1]المعتمد!F255+[1]الوفاق!F255+[1]المستشار!F255+[1]الهدى!F255+[1]الوطني!F255+[1]كونتنتال!F255+[1]عودة!F255+[1]بارسيان!F255+[1]لبنان!F255+[1]مياب!F255+[1]ملي!F255+[1]بيروت!F255+[1]الاتحاد!F255+[1]اللبناني!F255+[1]العطاء!F255+[1]كوردستان!F255+[1]وركاء!F255+[1]بابل!F255+[1]البصرة!F255+[1]الأعتماد!F255+[1]السلام!F255</f>
        <v>0</v>
      </c>
    </row>
    <row r="256" spans="2:6" ht="17.45" hidden="1" customHeight="1" x14ac:dyDescent="0.2">
      <c r="B256" s="25" t="s">
        <v>255</v>
      </c>
      <c r="C256" s="85">
        <f>[1]متحد!C256+[1]تجاري!C256+[1]اسلامي!C256+[1]بغداد!C256+[1]استثمار!C256+[1]أهلي!C256+[1]دجلة!C256+[1]ائتمان!C256+[1]الأقليم!C256+[1]إيلاف!C256+[1]سومر!C256+[1]خليج!C256+[1]الجنوب!C256+[1]الأول!C256+[1]موصل!C256+[1]اشور!C256+[1]منصور!C256+[1]أربيل!C256+'[1]عبر العراق'!C256+[1]تنمية!C256+[1]القرطاس!C256+'[1]الزراعي التركي'!C256+[1]وقفلر!C256+[1]البركة!C256+'[1]ابو ظبي'!C256+[1]القابض!C256+[1]الثقة!C256+[1]نور!C256+[1]جيهان!C256+[1]الطيف!C256+[1]التعاون!C256+[1]العربية!C256+[1]امين!C256+[1]الدولي!C256+[1]العالم!C256+[1]زين!C256+[1]الاوسط!C256+'[1]اسيا العراق'!C256+[1]ستاندرد!C256+[1]بيبلوس!C256+[1]سيتي!C256+[1]الراجح!C256+[1]المشرق!C256+[1]فرنسيك!C256+[1]الأنصاري!C256+[1]المتوسط!C256+[1]ايتش!C256+[1]المعتمد!C256+[1]الوفاق!C256+[1]المستشار!C256+[1]الهدى!C256+[1]الوطني!C256+[1]كونتنتال!C256+[1]عودة!C256+[1]بارسيان!C256+[1]لبنان!C256+[1]مياب!C256+[1]ملي!C256+[1]بيروت!C256+[1]الاتحاد!C256+[1]اللبناني!C256+[1]العطاء!C256+[1]كوردستان!C256+[1]وركاء!C256+[1]بابل!C256+[1]البصرة!C256+[1]الأعتماد!C256+[1]السلام!C256</f>
        <v>0</v>
      </c>
      <c r="D256" s="66"/>
      <c r="E256" s="86"/>
      <c r="F256" s="69">
        <f>[1]متحد!F256+[1]تجاري!F256+[1]اسلامي!F256+[1]بغداد!F256+[1]استثمار!F256+[1]أهلي!F256+[1]دجلة!F256+[1]ائتمان!F256+[1]الأقليم!F256+[1]إيلاف!F256+[1]سومر!F256+[1]خليج!F256+[1]الجنوب!F256+[1]الأول!F256+[1]موصل!F256+[1]اشور!F256+[1]منصور!F256+[1]أربيل!F256+'[1]عبر العراق'!F256+[1]تنمية!F256+[1]القرطاس!F256+'[1]الزراعي التركي'!F256+[1]وقفلر!F256+[1]البركة!F256+'[1]ابو ظبي'!F256+[1]القابض!F256+[1]الثقة!F256+[1]نور!F256+[1]جيهان!F256+[1]الطيف!F256+[1]التعاون!F256+[1]العربية!F256+[1]امين!F256+[1]الدولي!F256+[1]العالم!F256+[1]زين!F256+[1]الاوسط!F256+'[1]اسيا العراق'!F256+[1]ستاندرد!F256+[1]بيبلوس!F256+[1]سيتي!F256+[1]الراجح!F256+[1]المشرق!F256+[1]فرنسيك!F256+[1]الأنصاري!F256+[1]المتوسط!F256+[1]ايتش!F256+[1]المعتمد!F256+[1]الوفاق!F256+[1]المستشار!F256+[1]الهدى!F256+[1]الوطني!F256+[1]كونتنتال!F256+[1]عودة!F256+[1]بارسيان!F256+[1]لبنان!F256+[1]مياب!F256+[1]ملي!F256+[1]بيروت!F256+[1]الاتحاد!F256+[1]اللبناني!F256+[1]العطاء!F256+[1]كوردستان!F256+[1]وركاء!F256+[1]بابل!F256+[1]البصرة!F256+[1]الأعتماد!F256+[1]السلام!F256</f>
        <v>0</v>
      </c>
    </row>
    <row r="257" spans="2:6" ht="17.45" hidden="1" customHeight="1" x14ac:dyDescent="0.2">
      <c r="B257" s="88"/>
      <c r="C257" s="85">
        <f>[1]متحد!C257+[1]تجاري!C257+[1]اسلامي!C257+[1]بغداد!C257+[1]استثمار!C257+[1]أهلي!C257+[1]دجلة!C257+[1]ائتمان!C257+[1]الأقليم!C257+[1]إيلاف!C257+[1]سومر!C257+[1]خليج!C257+[1]الجنوب!C257+[1]الأول!C257+[1]موصل!C257+[1]اشور!C257+[1]منصور!C257+[1]أربيل!C257+'[1]عبر العراق'!C257+[1]تنمية!C257+[1]القرطاس!C257+'[1]الزراعي التركي'!C257+[1]وقفلر!C257+[1]البركة!C257+'[1]ابو ظبي'!C257+[1]القابض!C257+[1]الثقة!C257+[1]نور!C257+[1]جيهان!C257+[1]الطيف!C257+[1]التعاون!C257+[1]العربية!C257+[1]امين!C257+[1]الدولي!C257+[1]العالم!C257+[1]زين!C257+[1]الاوسط!C257+'[1]اسيا العراق'!C257+[1]ستاندرد!C257+[1]بيبلوس!C257+[1]سيتي!C257+[1]الراجح!C257+[1]المشرق!C257+[1]فرنسيك!C257+[1]الأنصاري!C257+[1]المتوسط!C257+[1]ايتش!C257+[1]المعتمد!C257+[1]الوفاق!C257+[1]المستشار!C257+[1]الهدى!C257+[1]الوطني!C257+[1]كونتنتال!C257+[1]عودة!C257+[1]بارسيان!C257+[1]لبنان!C257+[1]مياب!C257+[1]ملي!C257+[1]بيروت!C257+[1]الاتحاد!C257+[1]اللبناني!C257+[1]العطاء!C257+[1]كوردستان!C257+[1]وركاء!C257+[1]بابل!C257+[1]البصرة!C257+[1]الأعتماد!C257+[1]السلام!C257</f>
        <v>0</v>
      </c>
      <c r="D257" s="66"/>
      <c r="E257" s="86"/>
      <c r="F257" s="69">
        <f>[1]متحد!F257+[1]تجاري!F257+[1]اسلامي!F257+[1]بغداد!F257+[1]استثمار!F257+[1]أهلي!F257+[1]دجلة!F257+[1]ائتمان!F257+[1]الأقليم!F257+[1]إيلاف!F257+[1]سومر!F257+[1]خليج!F257+[1]الجنوب!F257+[1]الأول!F257+[1]موصل!F257+[1]اشور!F257+[1]منصور!F257+[1]أربيل!F257+'[1]عبر العراق'!F257+[1]تنمية!F257+[1]القرطاس!F257+'[1]الزراعي التركي'!F257+[1]وقفلر!F257+[1]البركة!F257+'[1]ابو ظبي'!F257+[1]القابض!F257+[1]الثقة!F257+[1]نور!F257+[1]جيهان!F257+[1]الطيف!F257+[1]التعاون!F257+[1]العربية!F257+[1]امين!F257+[1]الدولي!F257+[1]العالم!F257+[1]زين!F257+[1]الاوسط!F257+'[1]اسيا العراق'!F257+[1]ستاندرد!F257+[1]بيبلوس!F257+[1]سيتي!F257+[1]الراجح!F257+[1]المشرق!F257+[1]فرنسيك!F257+[1]الأنصاري!F257+[1]المتوسط!F257+[1]ايتش!F257+[1]المعتمد!F257+[1]الوفاق!F257+[1]المستشار!F257+[1]الهدى!F257+[1]الوطني!F257+[1]كونتنتال!F257+[1]عودة!F257+[1]بارسيان!F257+[1]لبنان!F257+[1]مياب!F257+[1]ملي!F257+[1]بيروت!F257+[1]الاتحاد!F257+[1]اللبناني!F257+[1]العطاء!F257+[1]كوردستان!F257+[1]وركاء!F257+[1]بابل!F257+[1]البصرة!F257+[1]الأعتماد!F257+[1]السلام!F257</f>
        <v>0</v>
      </c>
    </row>
    <row r="258" spans="2:6" ht="17.45" hidden="1" customHeight="1" x14ac:dyDescent="0.2">
      <c r="C258" s="85">
        <f>[1]متحد!C258+[1]تجاري!C258+[1]اسلامي!C258+[1]بغداد!C258+[1]استثمار!C258+[1]أهلي!C258+[1]دجلة!C258+[1]ائتمان!C258+[1]الأقليم!C258+[1]إيلاف!C258+[1]سومر!C258+[1]خليج!C258+[1]الجنوب!C258+[1]الأول!C258+[1]موصل!C258+[1]اشور!C258+[1]منصور!C258+[1]أربيل!C258+'[1]عبر العراق'!C258+[1]تنمية!C258+[1]القرطاس!C258+'[1]الزراعي التركي'!C258+[1]وقفلر!C258+[1]البركة!C258+'[1]ابو ظبي'!C258+[1]القابض!C258+[1]الثقة!C258+[1]نور!C258+[1]جيهان!C258+[1]الطيف!C258+[1]التعاون!C258+[1]العربية!C258+[1]امين!C258+[1]الدولي!C258+[1]العالم!C258+[1]زين!C258+[1]الاوسط!C258+'[1]اسيا العراق'!C258+[1]ستاندرد!C258+[1]بيبلوس!C258+[1]سيتي!C258+[1]الراجح!C258+[1]المشرق!C258+[1]فرنسيك!C258+[1]الأنصاري!C258+[1]المتوسط!C258+[1]ايتش!C258+[1]المعتمد!C258+[1]الوفاق!C258+[1]المستشار!C258+[1]الهدى!C258+[1]الوطني!C258+[1]كونتنتال!C258+[1]عودة!C258+[1]بارسيان!C258+[1]لبنان!C258+[1]مياب!C258+[1]ملي!C258+[1]بيروت!C258+[1]الاتحاد!C258+[1]اللبناني!C258+[1]العطاء!C258+[1]كوردستان!C258+[1]وركاء!C258+[1]بابل!C258+[1]البصرة!C258+[1]الأعتماد!C258+[1]السلام!C258</f>
        <v>0</v>
      </c>
      <c r="D258" s="66"/>
      <c r="E258" s="86"/>
      <c r="F258" s="69">
        <f>[1]متحد!F258+[1]تجاري!F258+[1]اسلامي!F258+[1]بغداد!F258+[1]استثمار!F258+[1]أهلي!F258+[1]دجلة!F258+[1]ائتمان!F258+[1]الأقليم!F258+[1]إيلاف!F258+[1]سومر!F258+[1]خليج!F258+[1]الجنوب!F258+[1]الأول!F258+[1]موصل!F258+[1]اشور!F258+[1]منصور!F258+[1]أربيل!F258+'[1]عبر العراق'!F258+[1]تنمية!F258+[1]القرطاس!F258+'[1]الزراعي التركي'!F258+[1]وقفلر!F258+[1]البركة!F258+'[1]ابو ظبي'!F258+[1]القابض!F258+[1]الثقة!F258+[1]نور!F258+[1]جيهان!F258+[1]الطيف!F258+[1]التعاون!F258+[1]العربية!F258+[1]امين!F258+[1]الدولي!F258+[1]العالم!F258+[1]زين!F258+[1]الاوسط!F258+'[1]اسيا العراق'!F258+[1]ستاندرد!F258+[1]بيبلوس!F258+[1]سيتي!F258+[1]الراجح!F258+[1]المشرق!F258+[1]فرنسيك!F258+[1]الأنصاري!F258+[1]المتوسط!F258+[1]ايتش!F258+[1]المعتمد!F258+[1]الوفاق!F258+[1]المستشار!F258+[1]الهدى!F258+[1]الوطني!F258+[1]كونتنتال!F258+[1]عودة!F258+[1]بارسيان!F258+[1]لبنان!F258+[1]مياب!F258+[1]ملي!F258+[1]بيروت!F258+[1]الاتحاد!F258+[1]اللبناني!F258+[1]العطاء!F258+[1]كوردستان!F258+[1]وركاء!F258+[1]بابل!F258+[1]البصرة!F258+[1]الأعتماد!F258+[1]السلام!F258</f>
        <v>0</v>
      </c>
    </row>
    <row r="259" spans="2:6" ht="17.45" hidden="1" customHeight="1" x14ac:dyDescent="0.2">
      <c r="B259" s="25" t="s">
        <v>46</v>
      </c>
      <c r="C259" s="85">
        <f>[1]متحد!C259+[1]تجاري!C259+[1]اسلامي!C259+[1]بغداد!C259+[1]استثمار!C259+[1]أهلي!C259+[1]دجلة!C259+[1]ائتمان!C259+[1]الأقليم!C259+[1]إيلاف!C259+[1]سومر!C259+[1]خليج!C259+[1]الجنوب!C259+[1]الأول!C259+[1]موصل!C259+[1]اشور!C259+[1]منصور!C259+[1]أربيل!C259+'[1]عبر العراق'!C259+[1]تنمية!C259+[1]القرطاس!C259+'[1]الزراعي التركي'!C259+[1]وقفلر!C259+[1]البركة!C259+'[1]ابو ظبي'!C259+[1]القابض!C259+[1]الثقة!C259+[1]نور!C259+[1]جيهان!C259+[1]الطيف!C259+[1]التعاون!C259+[1]العربية!C259+[1]امين!C259+[1]الدولي!C259+[1]العالم!C259+[1]زين!C259+[1]الاوسط!C259+'[1]اسيا العراق'!C259+[1]ستاندرد!C259+[1]بيبلوس!C259+[1]سيتي!C259+[1]الراجح!C259+[1]المشرق!C259+[1]فرنسيك!C259+[1]الأنصاري!C259+[1]المتوسط!C259+[1]ايتش!C259+[1]المعتمد!C259+[1]الوفاق!C259+[1]المستشار!C259+[1]الهدى!C259+[1]الوطني!C259+[1]كونتنتال!C259+[1]عودة!C259+[1]بارسيان!C259+[1]لبنان!C259+[1]مياب!C259+[1]ملي!C259+[1]بيروت!C259+[1]الاتحاد!C259+[1]اللبناني!C259+[1]العطاء!C259+[1]كوردستان!C259+[1]وركاء!C259+[1]بابل!C259+[1]البصرة!C259+[1]الأعتماد!C259+[1]السلام!C259</f>
        <v>0</v>
      </c>
      <c r="D259" s="66"/>
      <c r="E259" s="86"/>
      <c r="F259" s="69">
        <f>[1]متحد!F259+[1]تجاري!F259+[1]اسلامي!F259+[1]بغداد!F259+[1]استثمار!F259+[1]أهلي!F259+[1]دجلة!F259+[1]ائتمان!F259+[1]الأقليم!F259+[1]إيلاف!F259+[1]سومر!F259+[1]خليج!F259+[1]الجنوب!F259+[1]الأول!F259+[1]موصل!F259+[1]اشور!F259+[1]منصور!F259+[1]أربيل!F259+'[1]عبر العراق'!F259+[1]تنمية!F259+[1]القرطاس!F259+'[1]الزراعي التركي'!F259+[1]وقفلر!F259+[1]البركة!F259+'[1]ابو ظبي'!F259+[1]القابض!F259+[1]الثقة!F259+[1]نور!F259+[1]جيهان!F259+[1]الطيف!F259+[1]التعاون!F259+[1]العربية!F259+[1]امين!F259+[1]الدولي!F259+[1]العالم!F259+[1]زين!F259+[1]الاوسط!F259+'[1]اسيا العراق'!F259+[1]ستاندرد!F259+[1]بيبلوس!F259+[1]سيتي!F259+[1]الراجح!F259+[1]المشرق!F259+[1]فرنسيك!F259+[1]الأنصاري!F259+[1]المتوسط!F259+[1]ايتش!F259+[1]المعتمد!F259+[1]الوفاق!F259+[1]المستشار!F259+[1]الهدى!F259+[1]الوطني!F259+[1]كونتنتال!F259+[1]عودة!F259+[1]بارسيان!F259+[1]لبنان!F259+[1]مياب!F259+[1]ملي!F259+[1]بيروت!F259+[1]الاتحاد!F259+[1]اللبناني!F259+[1]العطاء!F259+[1]كوردستان!F259+[1]وركاء!F259+[1]بابل!F259+[1]البصرة!F259+[1]الأعتماد!F259+[1]السلام!F259</f>
        <v>0</v>
      </c>
    </row>
    <row r="260" spans="2:6" ht="17.45" hidden="1" customHeight="1" x14ac:dyDescent="0.2">
      <c r="B260" s="25" t="s">
        <v>256</v>
      </c>
      <c r="C260" s="85">
        <f>[1]متحد!C260+[1]تجاري!C260+[1]اسلامي!C260+[1]بغداد!C260+[1]استثمار!C260+[1]أهلي!C260+[1]دجلة!C260+[1]ائتمان!C260+[1]الأقليم!C260+[1]إيلاف!C260+[1]سومر!C260+[1]خليج!C260+[1]الجنوب!C260+[1]الأول!C260+[1]موصل!C260+[1]اشور!C260+[1]منصور!C260+[1]أربيل!C260+'[1]عبر العراق'!C260+[1]تنمية!C260+[1]القرطاس!C260+'[1]الزراعي التركي'!C260+[1]وقفلر!C260+[1]البركة!C260+'[1]ابو ظبي'!C260+[1]القابض!C260+[1]الثقة!C260+[1]نور!C260+[1]جيهان!C260+[1]الطيف!C260+[1]التعاون!C260+[1]العربية!C260+[1]امين!C260+[1]الدولي!C260+[1]العالم!C260+[1]زين!C260+[1]الاوسط!C260+'[1]اسيا العراق'!C260+[1]ستاندرد!C260+[1]بيبلوس!C260+[1]سيتي!C260+[1]الراجح!C260+[1]المشرق!C260+[1]فرنسيك!C260+[1]الأنصاري!C260+[1]المتوسط!C260+[1]ايتش!C260+[1]المعتمد!C260+[1]الوفاق!C260+[1]المستشار!C260+[1]الهدى!C260+[1]الوطني!C260+[1]كونتنتال!C260+[1]عودة!C260+[1]بارسيان!C260+[1]لبنان!C260+[1]مياب!C260+[1]ملي!C260+[1]بيروت!C260+[1]الاتحاد!C260+[1]اللبناني!C260+[1]العطاء!C260+[1]كوردستان!C260+[1]وركاء!C260+[1]بابل!C260+[1]البصرة!C260+[1]الأعتماد!C260+[1]السلام!C260</f>
        <v>0</v>
      </c>
      <c r="D260" s="66"/>
      <c r="E260" s="86"/>
      <c r="F260" s="69">
        <f>[1]متحد!F260+[1]تجاري!F260+[1]اسلامي!F260+[1]بغداد!F260+[1]استثمار!F260+[1]أهلي!F260+[1]دجلة!F260+[1]ائتمان!F260+[1]الأقليم!F260+[1]إيلاف!F260+[1]سومر!F260+[1]خليج!F260+[1]الجنوب!F260+[1]الأول!F260+[1]موصل!F260+[1]اشور!F260+[1]منصور!F260+[1]أربيل!F260+'[1]عبر العراق'!F260+[1]تنمية!F260+[1]القرطاس!F260+'[1]الزراعي التركي'!F260+[1]وقفلر!F260+[1]البركة!F260+'[1]ابو ظبي'!F260+[1]القابض!F260+[1]الثقة!F260+[1]نور!F260+[1]جيهان!F260+[1]الطيف!F260+[1]التعاون!F260+[1]العربية!F260+[1]امين!F260+[1]الدولي!F260+[1]العالم!F260+[1]زين!F260+[1]الاوسط!F260+'[1]اسيا العراق'!F260+[1]ستاندرد!F260+[1]بيبلوس!F260+[1]سيتي!F260+[1]الراجح!F260+[1]المشرق!F260+[1]فرنسيك!F260+[1]الأنصاري!F260+[1]المتوسط!F260+[1]ايتش!F260+[1]المعتمد!F260+[1]الوفاق!F260+[1]المستشار!F260+[1]الهدى!F260+[1]الوطني!F260+[1]كونتنتال!F260+[1]عودة!F260+[1]بارسيان!F260+[1]لبنان!F260+[1]مياب!F260+[1]ملي!F260+[1]بيروت!F260+[1]الاتحاد!F260+[1]اللبناني!F260+[1]العطاء!F260+[1]كوردستان!F260+[1]وركاء!F260+[1]بابل!F260+[1]البصرة!F260+[1]الأعتماد!F260+[1]السلام!F260</f>
        <v>0</v>
      </c>
    </row>
    <row r="261" spans="2:6" ht="17.45" hidden="1" customHeight="1" x14ac:dyDescent="0.2">
      <c r="B261" s="25" t="s">
        <v>228</v>
      </c>
      <c r="C261" s="85">
        <f>[1]متحد!C261+[1]تجاري!C261+[1]اسلامي!C261+[1]بغداد!C261+[1]استثمار!C261+[1]أهلي!C261+[1]دجلة!C261+[1]ائتمان!C261+[1]الأقليم!C261+[1]إيلاف!C261+[1]سومر!C261+[1]خليج!C261+[1]الجنوب!C261+[1]الأول!C261+[1]موصل!C261+[1]اشور!C261+[1]منصور!C261+[1]أربيل!C261+'[1]عبر العراق'!C261+[1]تنمية!C261+[1]القرطاس!C261+'[1]الزراعي التركي'!C261+[1]وقفلر!C261+[1]البركة!C261+'[1]ابو ظبي'!C261+[1]القابض!C261+[1]الثقة!C261+[1]نور!C261+[1]جيهان!C261+[1]الطيف!C261+[1]التعاون!C261+[1]العربية!C261+[1]امين!C261+[1]الدولي!C261+[1]العالم!C261+[1]زين!C261+[1]الاوسط!C261+'[1]اسيا العراق'!C261+[1]ستاندرد!C261+[1]بيبلوس!C261+[1]سيتي!C261+[1]الراجح!C261+[1]المشرق!C261+[1]فرنسيك!C261+[1]الأنصاري!C261+[1]المتوسط!C261+[1]ايتش!C261+[1]المعتمد!C261+[1]الوفاق!C261+[1]المستشار!C261+[1]الهدى!C261+[1]الوطني!C261+[1]كونتنتال!C261+[1]عودة!C261+[1]بارسيان!C261+[1]لبنان!C261+[1]مياب!C261+[1]ملي!C261+[1]بيروت!C261+[1]الاتحاد!C261+[1]اللبناني!C261+[1]العطاء!C261+[1]كوردستان!C261+[1]وركاء!C261+[1]بابل!C261+[1]البصرة!C261+[1]الأعتماد!C261+[1]السلام!C261</f>
        <v>0</v>
      </c>
      <c r="D261" s="66"/>
      <c r="E261" s="86"/>
      <c r="F261" s="69">
        <f>[1]متحد!F261+[1]تجاري!F261+[1]اسلامي!F261+[1]بغداد!F261+[1]استثمار!F261+[1]أهلي!F261+[1]دجلة!F261+[1]ائتمان!F261+[1]الأقليم!F261+[1]إيلاف!F261+[1]سومر!F261+[1]خليج!F261+[1]الجنوب!F261+[1]الأول!F261+[1]موصل!F261+[1]اشور!F261+[1]منصور!F261+[1]أربيل!F261+'[1]عبر العراق'!F261+[1]تنمية!F261+[1]القرطاس!F261+'[1]الزراعي التركي'!F261+[1]وقفلر!F261+[1]البركة!F261+'[1]ابو ظبي'!F261+[1]القابض!F261+[1]الثقة!F261+[1]نور!F261+[1]جيهان!F261+[1]الطيف!F261+[1]التعاون!F261+[1]العربية!F261+[1]امين!F261+[1]الدولي!F261+[1]العالم!F261+[1]زين!F261+[1]الاوسط!F261+'[1]اسيا العراق'!F261+[1]ستاندرد!F261+[1]بيبلوس!F261+[1]سيتي!F261+[1]الراجح!F261+[1]المشرق!F261+[1]فرنسيك!F261+[1]الأنصاري!F261+[1]المتوسط!F261+[1]ايتش!F261+[1]المعتمد!F261+[1]الوفاق!F261+[1]المستشار!F261+[1]الهدى!F261+[1]الوطني!F261+[1]كونتنتال!F261+[1]عودة!F261+[1]بارسيان!F261+[1]لبنان!F261+[1]مياب!F261+[1]ملي!F261+[1]بيروت!F261+[1]الاتحاد!F261+[1]اللبناني!F261+[1]العطاء!F261+[1]كوردستان!F261+[1]وركاء!F261+[1]بابل!F261+[1]البصرة!F261+[1]الأعتماد!F261+[1]السلام!F261</f>
        <v>0</v>
      </c>
    </row>
    <row r="262" spans="2:6" ht="17.45" hidden="1" customHeight="1" x14ac:dyDescent="0.2">
      <c r="B262" s="25" t="s">
        <v>230</v>
      </c>
      <c r="C262" s="85">
        <f>[1]متحد!C262+[1]تجاري!C262+[1]اسلامي!C262+[1]بغداد!C262+[1]استثمار!C262+[1]أهلي!C262+[1]دجلة!C262+[1]ائتمان!C262+[1]الأقليم!C262+[1]إيلاف!C262+[1]سومر!C262+[1]خليج!C262+[1]الجنوب!C262+[1]الأول!C262+[1]موصل!C262+[1]اشور!C262+[1]منصور!C262+[1]أربيل!C262+'[1]عبر العراق'!C262+[1]تنمية!C262+[1]القرطاس!C262+'[1]الزراعي التركي'!C262+[1]وقفلر!C262+[1]البركة!C262+'[1]ابو ظبي'!C262+[1]القابض!C262+[1]الثقة!C262+[1]نور!C262+[1]جيهان!C262+[1]الطيف!C262+[1]التعاون!C262+[1]العربية!C262+[1]امين!C262+[1]الدولي!C262+[1]العالم!C262+[1]زين!C262+[1]الاوسط!C262+'[1]اسيا العراق'!C262+[1]ستاندرد!C262+[1]بيبلوس!C262+[1]سيتي!C262+[1]الراجح!C262+[1]المشرق!C262+[1]فرنسيك!C262+[1]الأنصاري!C262+[1]المتوسط!C262+[1]ايتش!C262+[1]المعتمد!C262+[1]الوفاق!C262+[1]المستشار!C262+[1]الهدى!C262+[1]الوطني!C262+[1]كونتنتال!C262+[1]عودة!C262+[1]بارسيان!C262+[1]لبنان!C262+[1]مياب!C262+[1]ملي!C262+[1]بيروت!C262+[1]الاتحاد!C262+[1]اللبناني!C262+[1]العطاء!C262+[1]كوردستان!C262+[1]وركاء!C262+[1]بابل!C262+[1]البصرة!C262+[1]الأعتماد!C262+[1]السلام!C262</f>
        <v>0</v>
      </c>
      <c r="D262" s="66"/>
      <c r="E262" s="86"/>
      <c r="F262" s="69">
        <f>[1]متحد!F262+[1]تجاري!F262+[1]اسلامي!F262+[1]بغداد!F262+[1]استثمار!F262+[1]أهلي!F262+[1]دجلة!F262+[1]ائتمان!F262+[1]الأقليم!F262+[1]إيلاف!F262+[1]سومر!F262+[1]خليج!F262+[1]الجنوب!F262+[1]الأول!F262+[1]موصل!F262+[1]اشور!F262+[1]منصور!F262+[1]أربيل!F262+'[1]عبر العراق'!F262+[1]تنمية!F262+[1]القرطاس!F262+'[1]الزراعي التركي'!F262+[1]وقفلر!F262+[1]البركة!F262+'[1]ابو ظبي'!F262+[1]القابض!F262+[1]الثقة!F262+[1]نور!F262+[1]جيهان!F262+[1]الطيف!F262+[1]التعاون!F262+[1]العربية!F262+[1]امين!F262+[1]الدولي!F262+[1]العالم!F262+[1]زين!F262+[1]الاوسط!F262+'[1]اسيا العراق'!F262+[1]ستاندرد!F262+[1]بيبلوس!F262+[1]سيتي!F262+[1]الراجح!F262+[1]المشرق!F262+[1]فرنسيك!F262+[1]الأنصاري!F262+[1]المتوسط!F262+[1]ايتش!F262+[1]المعتمد!F262+[1]الوفاق!F262+[1]المستشار!F262+[1]الهدى!F262+[1]الوطني!F262+[1]كونتنتال!F262+[1]عودة!F262+[1]بارسيان!F262+[1]لبنان!F262+[1]مياب!F262+[1]ملي!F262+[1]بيروت!F262+[1]الاتحاد!F262+[1]اللبناني!F262+[1]العطاء!F262+[1]كوردستان!F262+[1]وركاء!F262+[1]بابل!F262+[1]البصرة!F262+[1]الأعتماد!F262+[1]السلام!F262</f>
        <v>0</v>
      </c>
    </row>
    <row r="263" spans="2:6" ht="17.45" hidden="1" customHeight="1" x14ac:dyDescent="0.2">
      <c r="C263" s="85">
        <f>[1]متحد!C263+[1]تجاري!C263+[1]اسلامي!C263+[1]بغداد!C263+[1]استثمار!C263+[1]أهلي!C263+[1]دجلة!C263+[1]ائتمان!C263+[1]الأقليم!C263+[1]إيلاف!C263+[1]سومر!C263+[1]خليج!C263+[1]الجنوب!C263+[1]الأول!C263+[1]موصل!C263+[1]اشور!C263+[1]منصور!C263+[1]أربيل!C263+'[1]عبر العراق'!C263+[1]تنمية!C263+[1]القرطاس!C263+'[1]الزراعي التركي'!C263+[1]وقفلر!C263+[1]البركة!C263+'[1]ابو ظبي'!C263+[1]القابض!C263+[1]الثقة!C263+[1]نور!C263+[1]جيهان!C263+[1]الطيف!C263+[1]التعاون!C263+[1]العربية!C263+[1]امين!C263+[1]الدولي!C263+[1]العالم!C263+[1]زين!C263+[1]الاوسط!C263+'[1]اسيا العراق'!C263+[1]ستاندرد!C263+[1]بيبلوس!C263+[1]سيتي!C263+[1]الراجح!C263+[1]المشرق!C263+[1]فرنسيك!C263+[1]الأنصاري!C263+[1]المتوسط!C263+[1]ايتش!C263+[1]المعتمد!C263+[1]الوفاق!C263+[1]المستشار!C263+[1]الهدى!C263+[1]الوطني!C263+[1]كونتنتال!C263+[1]عودة!C263+[1]بارسيان!C263+[1]لبنان!C263+[1]مياب!C263+[1]ملي!C263+[1]بيروت!C263+[1]الاتحاد!C263+[1]اللبناني!C263+[1]العطاء!C263+[1]كوردستان!C263+[1]وركاء!C263+[1]بابل!C263+[1]البصرة!C263+[1]الأعتماد!C263+[1]السلام!C263</f>
        <v>0</v>
      </c>
      <c r="D263" s="66"/>
      <c r="E263" s="86"/>
      <c r="F263" s="69">
        <f>[1]متحد!F263+[1]تجاري!F263+[1]اسلامي!F263+[1]بغداد!F263+[1]استثمار!F263+[1]أهلي!F263+[1]دجلة!F263+[1]ائتمان!F263+[1]الأقليم!F263+[1]إيلاف!F263+[1]سومر!F263+[1]خليج!F263+[1]الجنوب!F263+[1]الأول!F263+[1]موصل!F263+[1]اشور!F263+[1]منصور!F263+[1]أربيل!F263+'[1]عبر العراق'!F263+[1]تنمية!F263+[1]القرطاس!F263+'[1]الزراعي التركي'!F263+[1]وقفلر!F263+[1]البركة!F263+'[1]ابو ظبي'!F263+[1]القابض!F263+[1]الثقة!F263+[1]نور!F263+[1]جيهان!F263+[1]الطيف!F263+[1]التعاون!F263+[1]العربية!F263+[1]امين!F263+[1]الدولي!F263+[1]العالم!F263+[1]زين!F263+[1]الاوسط!F263+'[1]اسيا العراق'!F263+[1]ستاندرد!F263+[1]بيبلوس!F263+[1]سيتي!F263+[1]الراجح!F263+[1]المشرق!F263+[1]فرنسيك!F263+[1]الأنصاري!F263+[1]المتوسط!F263+[1]ايتش!F263+[1]المعتمد!F263+[1]الوفاق!F263+[1]المستشار!F263+[1]الهدى!F263+[1]الوطني!F263+[1]كونتنتال!F263+[1]عودة!F263+[1]بارسيان!F263+[1]لبنان!F263+[1]مياب!F263+[1]ملي!F263+[1]بيروت!F263+[1]الاتحاد!F263+[1]اللبناني!F263+[1]العطاء!F263+[1]كوردستان!F263+[1]وركاء!F263+[1]بابل!F263+[1]البصرة!F263+[1]الأعتماد!F263+[1]السلام!F263</f>
        <v>0</v>
      </c>
    </row>
    <row r="264" spans="2:6" ht="17.45" hidden="1" customHeight="1" x14ac:dyDescent="0.2">
      <c r="B264" s="25" t="s">
        <v>48</v>
      </c>
      <c r="C264" s="85">
        <f>[1]متحد!C264+[1]تجاري!C264+[1]اسلامي!C264+[1]بغداد!C264+[1]استثمار!C264+[1]أهلي!C264+[1]دجلة!C264+[1]ائتمان!C264+[1]الأقليم!C264+[1]إيلاف!C264+[1]سومر!C264+[1]خليج!C264+[1]الجنوب!C264+[1]الأول!C264+[1]موصل!C264+[1]اشور!C264+[1]منصور!C264+[1]أربيل!C264+'[1]عبر العراق'!C264+[1]تنمية!C264+[1]القرطاس!C264+'[1]الزراعي التركي'!C264+[1]وقفلر!C264+[1]البركة!C264+'[1]ابو ظبي'!C264+[1]القابض!C264+[1]الثقة!C264+[1]نور!C264+[1]جيهان!C264+[1]الطيف!C264+[1]التعاون!C264+[1]العربية!C264+[1]امين!C264+[1]الدولي!C264+[1]العالم!C264+[1]زين!C264+[1]الاوسط!C264+'[1]اسيا العراق'!C264+[1]ستاندرد!C264+[1]بيبلوس!C264+[1]سيتي!C264+[1]الراجح!C264+[1]المشرق!C264+[1]فرنسيك!C264+[1]الأنصاري!C264+[1]المتوسط!C264+[1]ايتش!C264+[1]المعتمد!C264+[1]الوفاق!C264+[1]المستشار!C264+[1]الهدى!C264+[1]الوطني!C264+[1]كونتنتال!C264+[1]عودة!C264+[1]بارسيان!C264+[1]لبنان!C264+[1]مياب!C264+[1]ملي!C264+[1]بيروت!C264+[1]الاتحاد!C264+[1]اللبناني!C264+[1]العطاء!C264+[1]كوردستان!C264+[1]وركاء!C264+[1]بابل!C264+[1]البصرة!C264+[1]الأعتماد!C264+[1]السلام!C264</f>
        <v>0</v>
      </c>
      <c r="D264" s="66"/>
      <c r="E264" s="86"/>
      <c r="F264" s="69">
        <f>[1]متحد!F264+[1]تجاري!F264+[1]اسلامي!F264+[1]بغداد!F264+[1]استثمار!F264+[1]أهلي!F264+[1]دجلة!F264+[1]ائتمان!F264+[1]الأقليم!F264+[1]إيلاف!F264+[1]سومر!F264+[1]خليج!F264+[1]الجنوب!F264+[1]الأول!F264+[1]موصل!F264+[1]اشور!F264+[1]منصور!F264+[1]أربيل!F264+'[1]عبر العراق'!F264+[1]تنمية!F264+[1]القرطاس!F264+'[1]الزراعي التركي'!F264+[1]وقفلر!F264+[1]البركة!F264+'[1]ابو ظبي'!F264+[1]القابض!F264+[1]الثقة!F264+[1]نور!F264+[1]جيهان!F264+[1]الطيف!F264+[1]التعاون!F264+[1]العربية!F264+[1]امين!F264+[1]الدولي!F264+[1]العالم!F264+[1]زين!F264+[1]الاوسط!F264+'[1]اسيا العراق'!F264+[1]ستاندرد!F264+[1]بيبلوس!F264+[1]سيتي!F264+[1]الراجح!F264+[1]المشرق!F264+[1]فرنسيك!F264+[1]الأنصاري!F264+[1]المتوسط!F264+[1]ايتش!F264+[1]المعتمد!F264+[1]الوفاق!F264+[1]المستشار!F264+[1]الهدى!F264+[1]الوطني!F264+[1]كونتنتال!F264+[1]عودة!F264+[1]بارسيان!F264+[1]لبنان!F264+[1]مياب!F264+[1]ملي!F264+[1]بيروت!F264+[1]الاتحاد!F264+[1]اللبناني!F264+[1]العطاء!F264+[1]كوردستان!F264+[1]وركاء!F264+[1]بابل!F264+[1]البصرة!F264+[1]الأعتماد!F264+[1]السلام!F264</f>
        <v>0</v>
      </c>
    </row>
    <row r="265" spans="2:6" ht="17.45" hidden="1" customHeight="1" x14ac:dyDescent="0.2">
      <c r="B265" s="25" t="s">
        <v>257</v>
      </c>
      <c r="C265" s="85">
        <f>[1]متحد!C265+[1]تجاري!C265+[1]اسلامي!C265+[1]بغداد!C265+[1]استثمار!C265+[1]أهلي!C265+[1]دجلة!C265+[1]ائتمان!C265+[1]الأقليم!C265+[1]إيلاف!C265+[1]سومر!C265+[1]خليج!C265+[1]الجنوب!C265+[1]الأول!C265+[1]موصل!C265+[1]اشور!C265+[1]منصور!C265+[1]أربيل!C265+'[1]عبر العراق'!C265+[1]تنمية!C265+[1]القرطاس!C265+'[1]الزراعي التركي'!C265+[1]وقفلر!C265+[1]البركة!C265+'[1]ابو ظبي'!C265+[1]القابض!C265+[1]الثقة!C265+[1]نور!C265+[1]جيهان!C265+[1]الطيف!C265+[1]التعاون!C265+[1]العربية!C265+[1]امين!C265+[1]الدولي!C265+[1]العالم!C265+[1]زين!C265+[1]الاوسط!C265+'[1]اسيا العراق'!C265+[1]ستاندرد!C265+[1]بيبلوس!C265+[1]سيتي!C265+[1]الراجح!C265+[1]المشرق!C265+[1]فرنسيك!C265+[1]الأنصاري!C265+[1]المتوسط!C265+[1]ايتش!C265+[1]المعتمد!C265+[1]الوفاق!C265+[1]المستشار!C265+[1]الهدى!C265+[1]الوطني!C265+[1]كونتنتال!C265+[1]عودة!C265+[1]بارسيان!C265+[1]لبنان!C265+[1]مياب!C265+[1]ملي!C265+[1]بيروت!C265+[1]الاتحاد!C265+[1]اللبناني!C265+[1]العطاء!C265+[1]كوردستان!C265+[1]وركاء!C265+[1]بابل!C265+[1]البصرة!C265+[1]الأعتماد!C265+[1]السلام!C265</f>
        <v>0</v>
      </c>
      <c r="D265" s="66"/>
      <c r="E265" s="86"/>
      <c r="F265" s="69">
        <f>[1]متحد!F265+[1]تجاري!F265+[1]اسلامي!F265+[1]بغداد!F265+[1]استثمار!F265+[1]أهلي!F265+[1]دجلة!F265+[1]ائتمان!F265+[1]الأقليم!F265+[1]إيلاف!F265+[1]سومر!F265+[1]خليج!F265+[1]الجنوب!F265+[1]الأول!F265+[1]موصل!F265+[1]اشور!F265+[1]منصور!F265+[1]أربيل!F265+'[1]عبر العراق'!F265+[1]تنمية!F265+[1]القرطاس!F265+'[1]الزراعي التركي'!F265+[1]وقفلر!F265+[1]البركة!F265+'[1]ابو ظبي'!F265+[1]القابض!F265+[1]الثقة!F265+[1]نور!F265+[1]جيهان!F265+[1]الطيف!F265+[1]التعاون!F265+[1]العربية!F265+[1]امين!F265+[1]الدولي!F265+[1]العالم!F265+[1]زين!F265+[1]الاوسط!F265+'[1]اسيا العراق'!F265+[1]ستاندرد!F265+[1]بيبلوس!F265+[1]سيتي!F265+[1]الراجح!F265+[1]المشرق!F265+[1]فرنسيك!F265+[1]الأنصاري!F265+[1]المتوسط!F265+[1]ايتش!F265+[1]المعتمد!F265+[1]الوفاق!F265+[1]المستشار!F265+[1]الهدى!F265+[1]الوطني!F265+[1]كونتنتال!F265+[1]عودة!F265+[1]بارسيان!F265+[1]لبنان!F265+[1]مياب!F265+[1]ملي!F265+[1]بيروت!F265+[1]الاتحاد!F265+[1]اللبناني!F265+[1]العطاء!F265+[1]كوردستان!F265+[1]وركاء!F265+[1]بابل!F265+[1]البصرة!F265+[1]الأعتماد!F265+[1]السلام!F265</f>
        <v>0</v>
      </c>
    </row>
    <row r="266" spans="2:6" ht="17.45" hidden="1" customHeight="1" x14ac:dyDescent="0.2">
      <c r="B266" s="25" t="s">
        <v>258</v>
      </c>
      <c r="C266" s="85">
        <f>[1]متحد!C266+[1]تجاري!C266+[1]اسلامي!C266+[1]بغداد!C266+[1]استثمار!C266+[1]أهلي!C266+[1]دجلة!C266+[1]ائتمان!C266+[1]الأقليم!C266+[1]إيلاف!C266+[1]سومر!C266+[1]خليج!C266+[1]الجنوب!C266+[1]الأول!C266+[1]موصل!C266+[1]اشور!C266+[1]منصور!C266+[1]أربيل!C266+'[1]عبر العراق'!C266+[1]تنمية!C266+[1]القرطاس!C266+'[1]الزراعي التركي'!C266+[1]وقفلر!C266+[1]البركة!C266+'[1]ابو ظبي'!C266+[1]القابض!C266+[1]الثقة!C266+[1]نور!C266+[1]جيهان!C266+[1]الطيف!C266+[1]التعاون!C266+[1]العربية!C266+[1]امين!C266+[1]الدولي!C266+[1]العالم!C266+[1]زين!C266+[1]الاوسط!C266+'[1]اسيا العراق'!C266+[1]ستاندرد!C266+[1]بيبلوس!C266+[1]سيتي!C266+[1]الراجح!C266+[1]المشرق!C266+[1]فرنسيك!C266+[1]الأنصاري!C266+[1]المتوسط!C266+[1]ايتش!C266+[1]المعتمد!C266+[1]الوفاق!C266+[1]المستشار!C266+[1]الهدى!C266+[1]الوطني!C266+[1]كونتنتال!C266+[1]عودة!C266+[1]بارسيان!C266+[1]لبنان!C266+[1]مياب!C266+[1]ملي!C266+[1]بيروت!C266+[1]الاتحاد!C266+[1]اللبناني!C266+[1]العطاء!C266+[1]كوردستان!C266+[1]وركاء!C266+[1]بابل!C266+[1]البصرة!C266+[1]الأعتماد!C266+[1]السلام!C266</f>
        <v>0</v>
      </c>
      <c r="D266" s="66"/>
      <c r="E266" s="86"/>
      <c r="F266" s="69">
        <f>[1]متحد!F266+[1]تجاري!F266+[1]اسلامي!F266+[1]بغداد!F266+[1]استثمار!F266+[1]أهلي!F266+[1]دجلة!F266+[1]ائتمان!F266+[1]الأقليم!F266+[1]إيلاف!F266+[1]سومر!F266+[1]خليج!F266+[1]الجنوب!F266+[1]الأول!F266+[1]موصل!F266+[1]اشور!F266+[1]منصور!F266+[1]أربيل!F266+'[1]عبر العراق'!F266+[1]تنمية!F266+[1]القرطاس!F266+'[1]الزراعي التركي'!F266+[1]وقفلر!F266+[1]البركة!F266+'[1]ابو ظبي'!F266+[1]القابض!F266+[1]الثقة!F266+[1]نور!F266+[1]جيهان!F266+[1]الطيف!F266+[1]التعاون!F266+[1]العربية!F266+[1]امين!F266+[1]الدولي!F266+[1]العالم!F266+[1]زين!F266+[1]الاوسط!F266+'[1]اسيا العراق'!F266+[1]ستاندرد!F266+[1]بيبلوس!F266+[1]سيتي!F266+[1]الراجح!F266+[1]المشرق!F266+[1]فرنسيك!F266+[1]الأنصاري!F266+[1]المتوسط!F266+[1]ايتش!F266+[1]المعتمد!F266+[1]الوفاق!F266+[1]المستشار!F266+[1]الهدى!F266+[1]الوطني!F266+[1]كونتنتال!F266+[1]عودة!F266+[1]بارسيان!F266+[1]لبنان!F266+[1]مياب!F266+[1]ملي!F266+[1]بيروت!F266+[1]الاتحاد!F266+[1]اللبناني!F266+[1]العطاء!F266+[1]كوردستان!F266+[1]وركاء!F266+[1]بابل!F266+[1]البصرة!F266+[1]الأعتماد!F266+[1]السلام!F266</f>
        <v>0</v>
      </c>
    </row>
    <row r="267" spans="2:6" ht="17.45" hidden="1" customHeight="1" x14ac:dyDescent="0.2">
      <c r="B267" s="25" t="s">
        <v>259</v>
      </c>
      <c r="C267" s="85">
        <f>[1]متحد!C267+[1]تجاري!C267+[1]اسلامي!C267+[1]بغداد!C267+[1]استثمار!C267+[1]أهلي!C267+[1]دجلة!C267+[1]ائتمان!C267+[1]الأقليم!C267+[1]إيلاف!C267+[1]سومر!C267+[1]خليج!C267+[1]الجنوب!C267+[1]الأول!C267+[1]موصل!C267+[1]اشور!C267+[1]منصور!C267+[1]أربيل!C267+'[1]عبر العراق'!C267+[1]تنمية!C267+[1]القرطاس!C267+'[1]الزراعي التركي'!C267+[1]وقفلر!C267+[1]البركة!C267+'[1]ابو ظبي'!C267+[1]القابض!C267+[1]الثقة!C267+[1]نور!C267+[1]جيهان!C267+[1]الطيف!C267+[1]التعاون!C267+[1]العربية!C267+[1]امين!C267+[1]الدولي!C267+[1]العالم!C267+[1]زين!C267+[1]الاوسط!C267+'[1]اسيا العراق'!C267+[1]ستاندرد!C267+[1]بيبلوس!C267+[1]سيتي!C267+[1]الراجح!C267+[1]المشرق!C267+[1]فرنسيك!C267+[1]الأنصاري!C267+[1]المتوسط!C267+[1]ايتش!C267+[1]المعتمد!C267+[1]الوفاق!C267+[1]المستشار!C267+[1]الهدى!C267+[1]الوطني!C267+[1]كونتنتال!C267+[1]عودة!C267+[1]بارسيان!C267+[1]لبنان!C267+[1]مياب!C267+[1]ملي!C267+[1]بيروت!C267+[1]الاتحاد!C267+[1]اللبناني!C267+[1]العطاء!C267+[1]كوردستان!C267+[1]وركاء!C267+[1]بابل!C267+[1]البصرة!C267+[1]الأعتماد!C267+[1]السلام!C267</f>
        <v>0</v>
      </c>
      <c r="D267" s="66"/>
      <c r="E267" s="86"/>
      <c r="F267" s="69">
        <f>[1]متحد!F267+[1]تجاري!F267+[1]اسلامي!F267+[1]بغداد!F267+[1]استثمار!F267+[1]أهلي!F267+[1]دجلة!F267+[1]ائتمان!F267+[1]الأقليم!F267+[1]إيلاف!F267+[1]سومر!F267+[1]خليج!F267+[1]الجنوب!F267+[1]الأول!F267+[1]موصل!F267+[1]اشور!F267+[1]منصور!F267+[1]أربيل!F267+'[1]عبر العراق'!F267+[1]تنمية!F267+[1]القرطاس!F267+'[1]الزراعي التركي'!F267+[1]وقفلر!F267+[1]البركة!F267+'[1]ابو ظبي'!F267+[1]القابض!F267+[1]الثقة!F267+[1]نور!F267+[1]جيهان!F267+[1]الطيف!F267+[1]التعاون!F267+[1]العربية!F267+[1]امين!F267+[1]الدولي!F267+[1]العالم!F267+[1]زين!F267+[1]الاوسط!F267+'[1]اسيا العراق'!F267+[1]ستاندرد!F267+[1]بيبلوس!F267+[1]سيتي!F267+[1]الراجح!F267+[1]المشرق!F267+[1]فرنسيك!F267+[1]الأنصاري!F267+[1]المتوسط!F267+[1]ايتش!F267+[1]المعتمد!F267+[1]الوفاق!F267+[1]المستشار!F267+[1]الهدى!F267+[1]الوطني!F267+[1]كونتنتال!F267+[1]عودة!F267+[1]بارسيان!F267+[1]لبنان!F267+[1]مياب!F267+[1]ملي!F267+[1]بيروت!F267+[1]الاتحاد!F267+[1]اللبناني!F267+[1]العطاء!F267+[1]كوردستان!F267+[1]وركاء!F267+[1]بابل!F267+[1]البصرة!F267+[1]الأعتماد!F267+[1]السلام!F267</f>
        <v>0</v>
      </c>
    </row>
    <row r="268" spans="2:6" ht="17.45" hidden="1" customHeight="1" x14ac:dyDescent="0.2">
      <c r="B268" s="90" t="s">
        <v>260</v>
      </c>
      <c r="C268" s="85">
        <f>[1]متحد!C268+[1]تجاري!C268+[1]اسلامي!C268+[1]بغداد!C268+[1]استثمار!C268+[1]أهلي!C268+[1]دجلة!C268+[1]ائتمان!C268+[1]الأقليم!C268+[1]إيلاف!C268+[1]سومر!C268+[1]خليج!C268+[1]الجنوب!C268+[1]الأول!C268+[1]موصل!C268+[1]اشور!C268+[1]منصور!C268+[1]أربيل!C268+'[1]عبر العراق'!C268+[1]تنمية!C268+[1]القرطاس!C268+'[1]الزراعي التركي'!C268+[1]وقفلر!C268+[1]البركة!C268+'[1]ابو ظبي'!C268+[1]القابض!C268+[1]الثقة!C268+[1]نور!C268+[1]جيهان!C268+[1]الطيف!C268+[1]التعاون!C268+[1]العربية!C268+[1]امين!C268+[1]الدولي!C268+[1]العالم!C268+[1]زين!C268+[1]الاوسط!C268+'[1]اسيا العراق'!C268+[1]ستاندرد!C268+[1]بيبلوس!C268+[1]سيتي!C268+[1]الراجح!C268+[1]المشرق!C268+[1]فرنسيك!C268+[1]الأنصاري!C268+[1]المتوسط!C268+[1]ايتش!C268+[1]المعتمد!C268+[1]الوفاق!C268+[1]المستشار!C268+[1]الهدى!C268+[1]الوطني!C268+[1]كونتنتال!C268+[1]عودة!C268+[1]بارسيان!C268+[1]لبنان!C268+[1]مياب!C268+[1]ملي!C268+[1]بيروت!C268+[1]الاتحاد!C268+[1]اللبناني!C268+[1]العطاء!C268+[1]كوردستان!C268+[1]وركاء!C268+[1]بابل!C268+[1]البصرة!C268+[1]الأعتماد!C268+[1]السلام!C268</f>
        <v>0</v>
      </c>
      <c r="D268" s="66"/>
      <c r="E268" s="86"/>
      <c r="F268" s="69">
        <f>[1]متحد!F268+[1]تجاري!F268+[1]اسلامي!F268+[1]بغداد!F268+[1]استثمار!F268+[1]أهلي!F268+[1]دجلة!F268+[1]ائتمان!F268+[1]الأقليم!F268+[1]إيلاف!F268+[1]سومر!F268+[1]خليج!F268+[1]الجنوب!F268+[1]الأول!F268+[1]موصل!F268+[1]اشور!F268+[1]منصور!F268+[1]أربيل!F268+'[1]عبر العراق'!F268+[1]تنمية!F268+[1]القرطاس!F268+'[1]الزراعي التركي'!F268+[1]وقفلر!F268+[1]البركة!F268+'[1]ابو ظبي'!F268+[1]القابض!F268+[1]الثقة!F268+[1]نور!F268+[1]جيهان!F268+[1]الطيف!F268+[1]التعاون!F268+[1]العربية!F268+[1]امين!F268+[1]الدولي!F268+[1]العالم!F268+[1]زين!F268+[1]الاوسط!F268+'[1]اسيا العراق'!F268+[1]ستاندرد!F268+[1]بيبلوس!F268+[1]سيتي!F268+[1]الراجح!F268+[1]المشرق!F268+[1]فرنسيك!F268+[1]الأنصاري!F268+[1]المتوسط!F268+[1]ايتش!F268+[1]المعتمد!F268+[1]الوفاق!F268+[1]المستشار!F268+[1]الهدى!F268+[1]الوطني!F268+[1]كونتنتال!F268+[1]عودة!F268+[1]بارسيان!F268+[1]لبنان!F268+[1]مياب!F268+[1]ملي!F268+[1]بيروت!F268+[1]الاتحاد!F268+[1]اللبناني!F268+[1]العطاء!F268+[1]كوردستان!F268+[1]وركاء!F268+[1]بابل!F268+[1]البصرة!F268+[1]الأعتماد!F268+[1]السلام!F268</f>
        <v>0</v>
      </c>
    </row>
    <row r="269" spans="2:6" ht="17.45" hidden="1" customHeight="1" x14ac:dyDescent="0.2">
      <c r="B269" s="25" t="s">
        <v>261</v>
      </c>
      <c r="C269" s="85">
        <f>[1]متحد!C269+[1]تجاري!C269+[1]اسلامي!C269+[1]بغداد!C269+[1]استثمار!C269+[1]أهلي!C269+[1]دجلة!C269+[1]ائتمان!C269+[1]الأقليم!C269+[1]إيلاف!C269+[1]سومر!C269+[1]خليج!C269+[1]الجنوب!C269+[1]الأول!C269+[1]موصل!C269+[1]اشور!C269+[1]منصور!C269+[1]أربيل!C269+'[1]عبر العراق'!C269+[1]تنمية!C269+[1]القرطاس!C269+'[1]الزراعي التركي'!C269+[1]وقفلر!C269+[1]البركة!C269+'[1]ابو ظبي'!C269+[1]القابض!C269+[1]الثقة!C269+[1]نور!C269+[1]جيهان!C269+[1]الطيف!C269+[1]التعاون!C269+[1]العربية!C269+[1]امين!C269+[1]الدولي!C269+[1]العالم!C269+[1]زين!C269+[1]الاوسط!C269+'[1]اسيا العراق'!C269+[1]ستاندرد!C269+[1]بيبلوس!C269+[1]سيتي!C269+[1]الراجح!C269+[1]المشرق!C269+[1]فرنسيك!C269+[1]الأنصاري!C269+[1]المتوسط!C269+[1]ايتش!C269+[1]المعتمد!C269+[1]الوفاق!C269+[1]المستشار!C269+[1]الهدى!C269+[1]الوطني!C269+[1]كونتنتال!C269+[1]عودة!C269+[1]بارسيان!C269+[1]لبنان!C269+[1]مياب!C269+[1]ملي!C269+[1]بيروت!C269+[1]الاتحاد!C269+[1]اللبناني!C269+[1]العطاء!C269+[1]كوردستان!C269+[1]وركاء!C269+[1]بابل!C269+[1]البصرة!C269+[1]الأعتماد!C269+[1]السلام!C269</f>
        <v>0</v>
      </c>
      <c r="D269" s="66"/>
      <c r="E269" s="86"/>
      <c r="F269" s="69">
        <f>[1]متحد!F269+[1]تجاري!F269+[1]اسلامي!F269+[1]بغداد!F269+[1]استثمار!F269+[1]أهلي!F269+[1]دجلة!F269+[1]ائتمان!F269+[1]الأقليم!F269+[1]إيلاف!F269+[1]سومر!F269+[1]خليج!F269+[1]الجنوب!F269+[1]الأول!F269+[1]موصل!F269+[1]اشور!F269+[1]منصور!F269+[1]أربيل!F269+'[1]عبر العراق'!F269+[1]تنمية!F269+[1]القرطاس!F269+'[1]الزراعي التركي'!F269+[1]وقفلر!F269+[1]البركة!F269+'[1]ابو ظبي'!F269+[1]القابض!F269+[1]الثقة!F269+[1]نور!F269+[1]جيهان!F269+[1]الطيف!F269+[1]التعاون!F269+[1]العربية!F269+[1]امين!F269+[1]الدولي!F269+[1]العالم!F269+[1]زين!F269+[1]الاوسط!F269+'[1]اسيا العراق'!F269+[1]ستاندرد!F269+[1]بيبلوس!F269+[1]سيتي!F269+[1]الراجح!F269+[1]المشرق!F269+[1]فرنسيك!F269+[1]الأنصاري!F269+[1]المتوسط!F269+[1]ايتش!F269+[1]المعتمد!F269+[1]الوفاق!F269+[1]المستشار!F269+[1]الهدى!F269+[1]الوطني!F269+[1]كونتنتال!F269+[1]عودة!F269+[1]بارسيان!F269+[1]لبنان!F269+[1]مياب!F269+[1]ملي!F269+[1]بيروت!F269+[1]الاتحاد!F269+[1]اللبناني!F269+[1]العطاء!F269+[1]كوردستان!F269+[1]وركاء!F269+[1]بابل!F269+[1]البصرة!F269+[1]الأعتماد!F269+[1]السلام!F269</f>
        <v>0</v>
      </c>
    </row>
    <row r="270" spans="2:6" ht="17.45" hidden="1" customHeight="1" x14ac:dyDescent="0.2">
      <c r="B270" s="25" t="s">
        <v>178</v>
      </c>
      <c r="C270" s="85">
        <f>[1]متحد!C270+[1]تجاري!C270+[1]اسلامي!C270+[1]بغداد!C270+[1]استثمار!C270+[1]أهلي!C270+[1]دجلة!C270+[1]ائتمان!C270+[1]الأقليم!C270+[1]إيلاف!C270+[1]سومر!C270+[1]خليج!C270+[1]الجنوب!C270+[1]الأول!C270+[1]موصل!C270+[1]اشور!C270+[1]منصور!C270+[1]أربيل!C270+'[1]عبر العراق'!C270+[1]تنمية!C270+[1]القرطاس!C270+'[1]الزراعي التركي'!C270+[1]وقفلر!C270+[1]البركة!C270+'[1]ابو ظبي'!C270+[1]القابض!C270+[1]الثقة!C270+[1]نور!C270+[1]جيهان!C270+[1]الطيف!C270+[1]التعاون!C270+[1]العربية!C270+[1]امين!C270+[1]الدولي!C270+[1]العالم!C270+[1]زين!C270+[1]الاوسط!C270+'[1]اسيا العراق'!C270+[1]ستاندرد!C270+[1]بيبلوس!C270+[1]سيتي!C270+[1]الراجح!C270+[1]المشرق!C270+[1]فرنسيك!C270+[1]الأنصاري!C270+[1]المتوسط!C270+[1]ايتش!C270+[1]المعتمد!C270+[1]الوفاق!C270+[1]المستشار!C270+[1]الهدى!C270+[1]الوطني!C270+[1]كونتنتال!C270+[1]عودة!C270+[1]بارسيان!C270+[1]لبنان!C270+[1]مياب!C270+[1]ملي!C270+[1]بيروت!C270+[1]الاتحاد!C270+[1]اللبناني!C270+[1]العطاء!C270+[1]كوردستان!C270+[1]وركاء!C270+[1]بابل!C270+[1]البصرة!C270+[1]الأعتماد!C270+[1]السلام!C270</f>
        <v>0</v>
      </c>
      <c r="D270" s="66"/>
      <c r="E270" s="86"/>
      <c r="F270" s="69">
        <f>[1]متحد!F270+[1]تجاري!F270+[1]اسلامي!F270+[1]بغداد!F270+[1]استثمار!F270+[1]أهلي!F270+[1]دجلة!F270+[1]ائتمان!F270+[1]الأقليم!F270+[1]إيلاف!F270+[1]سومر!F270+[1]خليج!F270+[1]الجنوب!F270+[1]الأول!F270+[1]موصل!F270+[1]اشور!F270+[1]منصور!F270+[1]أربيل!F270+'[1]عبر العراق'!F270+[1]تنمية!F270+[1]القرطاس!F270+'[1]الزراعي التركي'!F270+[1]وقفلر!F270+[1]البركة!F270+'[1]ابو ظبي'!F270+[1]القابض!F270+[1]الثقة!F270+[1]نور!F270+[1]جيهان!F270+[1]الطيف!F270+[1]التعاون!F270+[1]العربية!F270+[1]امين!F270+[1]الدولي!F270+[1]العالم!F270+[1]زين!F270+[1]الاوسط!F270+'[1]اسيا العراق'!F270+[1]ستاندرد!F270+[1]بيبلوس!F270+[1]سيتي!F270+[1]الراجح!F270+[1]المشرق!F270+[1]فرنسيك!F270+[1]الأنصاري!F270+[1]المتوسط!F270+[1]ايتش!F270+[1]المعتمد!F270+[1]الوفاق!F270+[1]المستشار!F270+[1]الهدى!F270+[1]الوطني!F270+[1]كونتنتال!F270+[1]عودة!F270+[1]بارسيان!F270+[1]لبنان!F270+[1]مياب!F270+[1]ملي!F270+[1]بيروت!F270+[1]الاتحاد!F270+[1]اللبناني!F270+[1]العطاء!F270+[1]كوردستان!F270+[1]وركاء!F270+[1]بابل!F270+[1]البصرة!F270+[1]الأعتماد!F270+[1]السلام!F270</f>
        <v>0</v>
      </c>
    </row>
    <row r="271" spans="2:6" ht="17.45" hidden="1" customHeight="1" x14ac:dyDescent="0.2">
      <c r="B271" s="91" t="s">
        <v>180</v>
      </c>
      <c r="C271" s="85">
        <f>[1]متحد!C271+[1]تجاري!C271+[1]اسلامي!C271+[1]بغداد!C271+[1]استثمار!C271+[1]أهلي!C271+[1]دجلة!C271+[1]ائتمان!C271+[1]الأقليم!C271+[1]إيلاف!C271+[1]سومر!C271+[1]خليج!C271+[1]الجنوب!C271+[1]الأول!C271+[1]موصل!C271+[1]اشور!C271+[1]منصور!C271+[1]أربيل!C271+'[1]عبر العراق'!C271+[1]تنمية!C271+[1]القرطاس!C271+'[1]الزراعي التركي'!C271+[1]وقفلر!C271+[1]البركة!C271+'[1]ابو ظبي'!C271+[1]القابض!C271+[1]الثقة!C271+[1]نور!C271+[1]جيهان!C271+[1]الطيف!C271+[1]التعاون!C271+[1]العربية!C271+[1]امين!C271+[1]الدولي!C271+[1]العالم!C271+[1]زين!C271+[1]الاوسط!C271+'[1]اسيا العراق'!C271+[1]ستاندرد!C271+[1]بيبلوس!C271+[1]سيتي!C271+[1]الراجح!C271+[1]المشرق!C271+[1]فرنسيك!C271+[1]الأنصاري!C271+[1]المتوسط!C271+[1]ايتش!C271+[1]المعتمد!C271+[1]الوفاق!C271+[1]المستشار!C271+[1]الهدى!C271+[1]الوطني!C271+[1]كونتنتال!C271+[1]عودة!C271+[1]بارسيان!C271+[1]لبنان!C271+[1]مياب!C271+[1]ملي!C271+[1]بيروت!C271+[1]الاتحاد!C271+[1]اللبناني!C271+[1]العطاء!C271+[1]كوردستان!C271+[1]وركاء!C271+[1]بابل!C271+[1]البصرة!C271+[1]الأعتماد!C271+[1]السلام!C271</f>
        <v>0</v>
      </c>
      <c r="D271" s="66"/>
      <c r="E271" s="86"/>
      <c r="F271" s="69">
        <f>[1]متحد!F271+[1]تجاري!F271+[1]اسلامي!F271+[1]بغداد!F271+[1]استثمار!F271+[1]أهلي!F271+[1]دجلة!F271+[1]ائتمان!F271+[1]الأقليم!F271+[1]إيلاف!F271+[1]سومر!F271+[1]خليج!F271+[1]الجنوب!F271+[1]الأول!F271+[1]موصل!F271+[1]اشور!F271+[1]منصور!F271+[1]أربيل!F271+'[1]عبر العراق'!F271+[1]تنمية!F271+[1]القرطاس!F271+'[1]الزراعي التركي'!F271+[1]وقفلر!F271+[1]البركة!F271+'[1]ابو ظبي'!F271+[1]القابض!F271+[1]الثقة!F271+[1]نور!F271+[1]جيهان!F271+[1]الطيف!F271+[1]التعاون!F271+[1]العربية!F271+[1]امين!F271+[1]الدولي!F271+[1]العالم!F271+[1]زين!F271+[1]الاوسط!F271+'[1]اسيا العراق'!F271+[1]ستاندرد!F271+[1]بيبلوس!F271+[1]سيتي!F271+[1]الراجح!F271+[1]المشرق!F271+[1]فرنسيك!F271+[1]الأنصاري!F271+[1]المتوسط!F271+[1]ايتش!F271+[1]المعتمد!F271+[1]الوفاق!F271+[1]المستشار!F271+[1]الهدى!F271+[1]الوطني!F271+[1]كونتنتال!F271+[1]عودة!F271+[1]بارسيان!F271+[1]لبنان!F271+[1]مياب!F271+[1]ملي!F271+[1]بيروت!F271+[1]الاتحاد!F271+[1]اللبناني!F271+[1]العطاء!F271+[1]كوردستان!F271+[1]وركاء!F271+[1]بابل!F271+[1]البصرة!F271+[1]الأعتماد!F271+[1]السلام!F271</f>
        <v>0</v>
      </c>
    </row>
    <row r="272" spans="2:6" ht="17.45" hidden="1" customHeight="1" x14ac:dyDescent="0.2">
      <c r="B272" s="25" t="s">
        <v>262</v>
      </c>
      <c r="C272" s="85">
        <f>[1]متحد!C272+[1]تجاري!C272+[1]اسلامي!C272+[1]بغداد!C272+[1]استثمار!C272+[1]أهلي!C272+[1]دجلة!C272+[1]ائتمان!C272+[1]الأقليم!C272+[1]إيلاف!C272+[1]سومر!C272+[1]خليج!C272+[1]الجنوب!C272+[1]الأول!C272+[1]موصل!C272+[1]اشور!C272+[1]منصور!C272+[1]أربيل!C272+'[1]عبر العراق'!C272+[1]تنمية!C272+[1]القرطاس!C272+'[1]الزراعي التركي'!C272+[1]وقفلر!C272+[1]البركة!C272+'[1]ابو ظبي'!C272+[1]القابض!C272+[1]الثقة!C272+[1]نور!C272+[1]جيهان!C272+[1]الطيف!C272+[1]التعاون!C272+[1]العربية!C272+[1]امين!C272+[1]الدولي!C272+[1]العالم!C272+[1]زين!C272+[1]الاوسط!C272+'[1]اسيا العراق'!C272+[1]ستاندرد!C272+[1]بيبلوس!C272+[1]سيتي!C272+[1]الراجح!C272+[1]المشرق!C272+[1]فرنسيك!C272+[1]الأنصاري!C272+[1]المتوسط!C272+[1]ايتش!C272+[1]المعتمد!C272+[1]الوفاق!C272+[1]المستشار!C272+[1]الهدى!C272+[1]الوطني!C272+[1]كونتنتال!C272+[1]عودة!C272+[1]بارسيان!C272+[1]لبنان!C272+[1]مياب!C272+[1]ملي!C272+[1]بيروت!C272+[1]الاتحاد!C272+[1]اللبناني!C272+[1]العطاء!C272+[1]كوردستان!C272+[1]وركاء!C272+[1]بابل!C272+[1]البصرة!C272+[1]الأعتماد!C272+[1]السلام!C272</f>
        <v>274521745</v>
      </c>
      <c r="D272" s="66"/>
      <c r="E272" s="86"/>
      <c r="F272" s="69">
        <f>[1]متحد!F272+[1]تجاري!F272+[1]اسلامي!F272+[1]بغداد!F272+[1]استثمار!F272+[1]أهلي!F272+[1]دجلة!F272+[1]ائتمان!F272+[1]الأقليم!F272+[1]إيلاف!F272+[1]سومر!F272+[1]خليج!F272+[1]الجنوب!F272+[1]الأول!F272+[1]موصل!F272+[1]اشور!F272+[1]منصور!F272+[1]أربيل!F272+'[1]عبر العراق'!F272+[1]تنمية!F272+[1]القرطاس!F272+'[1]الزراعي التركي'!F272+[1]وقفلر!F272+[1]البركة!F272+'[1]ابو ظبي'!F272+[1]القابض!F272+[1]الثقة!F272+[1]نور!F272+[1]جيهان!F272+[1]الطيف!F272+[1]التعاون!F272+[1]العربية!F272+[1]امين!F272+[1]الدولي!F272+[1]العالم!F272+[1]زين!F272+[1]الاوسط!F272+'[1]اسيا العراق'!F272+[1]ستاندرد!F272+[1]بيبلوس!F272+[1]سيتي!F272+[1]الراجح!F272+[1]المشرق!F272+[1]فرنسيك!F272+[1]الأنصاري!F272+[1]المتوسط!F272+[1]ايتش!F272+[1]المعتمد!F272+[1]الوفاق!F272+[1]المستشار!F272+[1]الهدى!F272+[1]الوطني!F272+[1]كونتنتال!F272+[1]عودة!F272+[1]بارسيان!F272+[1]لبنان!F272+[1]مياب!F272+[1]ملي!F272+[1]بيروت!F272+[1]الاتحاد!F272+[1]اللبناني!F272+[1]العطاء!F272+[1]كوردستان!F272+[1]وركاء!F272+[1]بابل!F272+[1]البصرة!F272+[1]الأعتماد!F272+[1]السلام!F272</f>
        <v>0</v>
      </c>
    </row>
    <row r="273" spans="2:6" ht="17.45" hidden="1" customHeight="1" x14ac:dyDescent="0.2">
      <c r="B273" s="25" t="s">
        <v>263</v>
      </c>
      <c r="C273" s="85">
        <f>[1]متحد!C273+[1]تجاري!C273+[1]اسلامي!C273+[1]بغداد!C273+[1]استثمار!C273+[1]أهلي!C273+[1]دجلة!C273+[1]ائتمان!C273+[1]الأقليم!C273+[1]إيلاف!C273+[1]سومر!C273+[1]خليج!C273+[1]الجنوب!C273+[1]الأول!C273+[1]موصل!C273+[1]اشور!C273+[1]منصور!C273+[1]أربيل!C273+'[1]عبر العراق'!C273+[1]تنمية!C273+[1]القرطاس!C273+'[1]الزراعي التركي'!C273+[1]وقفلر!C273+[1]البركة!C273+'[1]ابو ظبي'!C273+[1]القابض!C273+[1]الثقة!C273+[1]نور!C273+[1]جيهان!C273+[1]الطيف!C273+[1]التعاون!C273+[1]العربية!C273+[1]امين!C273+[1]الدولي!C273+[1]العالم!C273+[1]زين!C273+[1]الاوسط!C273+'[1]اسيا العراق'!C273+[1]ستاندرد!C273+[1]بيبلوس!C273+[1]سيتي!C273+[1]الراجح!C273+[1]المشرق!C273+[1]فرنسيك!C273+[1]الأنصاري!C273+[1]المتوسط!C273+[1]ايتش!C273+[1]المعتمد!C273+[1]الوفاق!C273+[1]المستشار!C273+[1]الهدى!C273+[1]الوطني!C273+[1]كونتنتال!C273+[1]عودة!C273+[1]بارسيان!C273+[1]لبنان!C273+[1]مياب!C273+[1]ملي!C273+[1]بيروت!C273+[1]الاتحاد!C273+[1]اللبناني!C273+[1]العطاء!C273+[1]كوردستان!C273+[1]وركاء!C273+[1]بابل!C273+[1]البصرة!C273+[1]الأعتماد!C273+[1]السلام!C273</f>
        <v>575568198</v>
      </c>
      <c r="D273" s="66"/>
      <c r="E273" s="86"/>
      <c r="F273" s="69">
        <f>[1]متحد!F273+[1]تجاري!F273+[1]اسلامي!F273+[1]بغداد!F273+[1]استثمار!F273+[1]أهلي!F273+[1]دجلة!F273+[1]ائتمان!F273+[1]الأقليم!F273+[1]إيلاف!F273+[1]سومر!F273+[1]خليج!F273+[1]الجنوب!F273+[1]الأول!F273+[1]موصل!F273+[1]اشور!F273+[1]منصور!F273+[1]أربيل!F273+'[1]عبر العراق'!F273+[1]تنمية!F273+[1]القرطاس!F273+'[1]الزراعي التركي'!F273+[1]وقفلر!F273+[1]البركة!F273+'[1]ابو ظبي'!F273+[1]القابض!F273+[1]الثقة!F273+[1]نور!F273+[1]جيهان!F273+[1]الطيف!F273+[1]التعاون!F273+[1]العربية!F273+[1]امين!F273+[1]الدولي!F273+[1]العالم!F273+[1]زين!F273+[1]الاوسط!F273+'[1]اسيا العراق'!F273+[1]ستاندرد!F273+[1]بيبلوس!F273+[1]سيتي!F273+[1]الراجح!F273+[1]المشرق!F273+[1]فرنسيك!F273+[1]الأنصاري!F273+[1]المتوسط!F273+[1]ايتش!F273+[1]المعتمد!F273+[1]الوفاق!F273+[1]المستشار!F273+[1]الهدى!F273+[1]الوطني!F273+[1]كونتنتال!F273+[1]عودة!F273+[1]بارسيان!F273+[1]لبنان!F273+[1]مياب!F273+[1]ملي!F273+[1]بيروت!F273+[1]الاتحاد!F273+[1]اللبناني!F273+[1]العطاء!F273+[1]كوردستان!F273+[1]وركاء!F273+[1]بابل!F273+[1]البصرة!F273+[1]الأعتماد!F273+[1]السلام!F273</f>
        <v>0</v>
      </c>
    </row>
    <row r="274" spans="2:6" ht="17.45" hidden="1" customHeight="1" x14ac:dyDescent="0.2">
      <c r="C274" s="85">
        <f>[1]متحد!C274+[1]تجاري!C274+[1]اسلامي!C274+[1]بغداد!C274+[1]استثمار!C274+[1]أهلي!C274+[1]دجلة!C274+[1]ائتمان!C274+[1]الأقليم!C274+[1]إيلاف!C274+[1]سومر!C274+[1]خليج!C274+[1]الجنوب!C274+[1]الأول!C274+[1]موصل!C274+[1]اشور!C274+[1]منصور!C274+[1]أربيل!C274+'[1]عبر العراق'!C274+[1]تنمية!C274+[1]القرطاس!C274+'[1]الزراعي التركي'!C274+[1]وقفلر!C274+[1]البركة!C274+'[1]ابو ظبي'!C274+[1]القابض!C274+[1]الثقة!C274+[1]نور!C274+[1]جيهان!C274+[1]الطيف!C274+[1]التعاون!C274+[1]العربية!C274+[1]امين!C274+[1]الدولي!C274+[1]العالم!C274+[1]زين!C274+[1]الاوسط!C274+'[1]اسيا العراق'!C274+[1]ستاندرد!C274+[1]بيبلوس!C274+[1]سيتي!C274+[1]الراجح!C274+[1]المشرق!C274+[1]فرنسيك!C274+[1]الأنصاري!C274+[1]المتوسط!C274+[1]ايتش!C274+[1]المعتمد!C274+[1]الوفاق!C274+[1]المستشار!C274+[1]الهدى!C274+[1]الوطني!C274+[1]كونتنتال!C274+[1]عودة!C274+[1]بارسيان!C274+[1]لبنان!C274+[1]مياب!C274+[1]ملي!C274+[1]بيروت!C274+[1]الاتحاد!C274+[1]اللبناني!C274+[1]العطاء!C274+[1]كوردستان!C274+[1]وركاء!C274+[1]بابل!C274+[1]البصرة!C274+[1]الأعتماد!C274+[1]السلام!C274</f>
        <v>321980179</v>
      </c>
      <c r="D274" s="66"/>
      <c r="E274" s="86"/>
      <c r="F274" s="69">
        <f>[1]متحد!F274+[1]تجاري!F274+[1]اسلامي!F274+[1]بغداد!F274+[1]استثمار!F274+[1]أهلي!F274+[1]دجلة!F274+[1]ائتمان!F274+[1]الأقليم!F274+[1]إيلاف!F274+[1]سومر!F274+[1]خليج!F274+[1]الجنوب!F274+[1]الأول!F274+[1]موصل!F274+[1]اشور!F274+[1]منصور!F274+[1]أربيل!F274+'[1]عبر العراق'!F274+[1]تنمية!F274+[1]القرطاس!F274+'[1]الزراعي التركي'!F274+[1]وقفلر!F274+[1]البركة!F274+'[1]ابو ظبي'!F274+[1]القابض!F274+[1]الثقة!F274+[1]نور!F274+[1]جيهان!F274+[1]الطيف!F274+[1]التعاون!F274+[1]العربية!F274+[1]امين!F274+[1]الدولي!F274+[1]العالم!F274+[1]زين!F274+[1]الاوسط!F274+'[1]اسيا العراق'!F274+[1]ستاندرد!F274+[1]بيبلوس!F274+[1]سيتي!F274+[1]الراجح!F274+[1]المشرق!F274+[1]فرنسيك!F274+[1]الأنصاري!F274+[1]المتوسط!F274+[1]ايتش!F274+[1]المعتمد!F274+[1]الوفاق!F274+[1]المستشار!F274+[1]الهدى!F274+[1]الوطني!F274+[1]كونتنتال!F274+[1]عودة!F274+[1]بارسيان!F274+[1]لبنان!F274+[1]مياب!F274+[1]ملي!F274+[1]بيروت!F274+[1]الاتحاد!F274+[1]اللبناني!F274+[1]العطاء!F274+[1]كوردستان!F274+[1]وركاء!F274+[1]بابل!F274+[1]البصرة!F274+[1]الأعتماد!F274+[1]السلام!F274</f>
        <v>0</v>
      </c>
    </row>
    <row r="275" spans="2:6" ht="17.45" hidden="1" customHeight="1" x14ac:dyDescent="0.2">
      <c r="B275" s="25" t="s">
        <v>36</v>
      </c>
      <c r="C275" s="85">
        <f>[1]متحد!C275+[1]تجاري!C275+[1]اسلامي!C275+[1]بغداد!C275+[1]استثمار!C275+[1]أهلي!C275+[1]دجلة!C275+[1]ائتمان!C275+[1]الأقليم!C275+[1]إيلاف!C275+[1]سومر!C275+[1]خليج!C275+[1]الجنوب!C275+[1]الأول!C275+[1]موصل!C275+[1]اشور!C275+[1]منصور!C275+[1]أربيل!C275+'[1]عبر العراق'!C275+[1]تنمية!C275+[1]القرطاس!C275+'[1]الزراعي التركي'!C275+[1]وقفلر!C275+[1]البركة!C275+'[1]ابو ظبي'!C275+[1]القابض!C275+[1]الثقة!C275+[1]نور!C275+[1]جيهان!C275+[1]الطيف!C275+[1]التعاون!C275+[1]العربية!C275+[1]امين!C275+[1]الدولي!C275+[1]العالم!C275+[1]زين!C275+[1]الاوسط!C275+'[1]اسيا العراق'!C275+[1]ستاندرد!C275+[1]بيبلوس!C275+[1]سيتي!C275+[1]الراجح!C275+[1]المشرق!C275+[1]فرنسيك!C275+[1]الأنصاري!C275+[1]المتوسط!C275+[1]ايتش!C275+[1]المعتمد!C275+[1]الوفاق!C275+[1]المستشار!C275+[1]الهدى!C275+[1]الوطني!C275+[1]كونتنتال!C275+[1]عودة!C275+[1]بارسيان!C275+[1]لبنان!C275+[1]مياب!C275+[1]ملي!C275+[1]بيروت!C275+[1]الاتحاد!C275+[1]اللبناني!C275+[1]العطاء!C275+[1]كوردستان!C275+[1]وركاء!C275+[1]بابل!C275+[1]البصرة!C275+[1]الأعتماد!C275+[1]السلام!C275</f>
        <v>537949973</v>
      </c>
      <c r="D275" s="66"/>
      <c r="E275" s="86"/>
      <c r="F275" s="69">
        <f>[1]متحد!F275+[1]تجاري!F275+[1]اسلامي!F275+[1]بغداد!F275+[1]استثمار!F275+[1]أهلي!F275+[1]دجلة!F275+[1]ائتمان!F275+[1]الأقليم!F275+[1]إيلاف!F275+[1]سومر!F275+[1]خليج!F275+[1]الجنوب!F275+[1]الأول!F275+[1]موصل!F275+[1]اشور!F275+[1]منصور!F275+[1]أربيل!F275+'[1]عبر العراق'!F275+[1]تنمية!F275+[1]القرطاس!F275+'[1]الزراعي التركي'!F275+[1]وقفلر!F275+[1]البركة!F275+'[1]ابو ظبي'!F275+[1]القابض!F275+[1]الثقة!F275+[1]نور!F275+[1]جيهان!F275+[1]الطيف!F275+[1]التعاون!F275+[1]العربية!F275+[1]امين!F275+[1]الدولي!F275+[1]العالم!F275+[1]زين!F275+[1]الاوسط!F275+'[1]اسيا العراق'!F275+[1]ستاندرد!F275+[1]بيبلوس!F275+[1]سيتي!F275+[1]الراجح!F275+[1]المشرق!F275+[1]فرنسيك!F275+[1]الأنصاري!F275+[1]المتوسط!F275+[1]ايتش!F275+[1]المعتمد!F275+[1]الوفاق!F275+[1]المستشار!F275+[1]الهدى!F275+[1]الوطني!F275+[1]كونتنتال!F275+[1]عودة!F275+[1]بارسيان!F275+[1]لبنان!F275+[1]مياب!F275+[1]ملي!F275+[1]بيروت!F275+[1]الاتحاد!F275+[1]اللبناني!F275+[1]العطاء!F275+[1]كوردستان!F275+[1]وركاء!F275+[1]بابل!F275+[1]البصرة!F275+[1]الأعتماد!F275+[1]السلام!F275</f>
        <v>0</v>
      </c>
    </row>
    <row r="276" spans="2:6" ht="17.45" hidden="1" customHeight="1" x14ac:dyDescent="0.2">
      <c r="B276" s="25" t="s">
        <v>36</v>
      </c>
      <c r="C276" s="85">
        <f>[1]متحد!C276+[1]تجاري!C276+[1]اسلامي!C276+[1]بغداد!C276+[1]استثمار!C276+[1]أهلي!C276+[1]دجلة!C276+[1]ائتمان!C276+[1]الأقليم!C276+[1]إيلاف!C276+[1]سومر!C276+[1]خليج!C276+[1]الجنوب!C276+[1]الأول!C276+[1]موصل!C276+[1]اشور!C276+[1]منصور!C276+[1]أربيل!C276+'[1]عبر العراق'!C276+[1]تنمية!C276+[1]القرطاس!C276+'[1]الزراعي التركي'!C276+[1]وقفلر!C276+[1]البركة!C276+'[1]ابو ظبي'!C276+[1]القابض!C276+[1]الثقة!C276+[1]نور!C276+[1]جيهان!C276+[1]الطيف!C276+[1]التعاون!C276+[1]العربية!C276+[1]امين!C276+[1]الدولي!C276+[1]العالم!C276+[1]زين!C276+[1]الاوسط!C276+'[1]اسيا العراق'!C276+[1]ستاندرد!C276+[1]بيبلوس!C276+[1]سيتي!C276+[1]الراجح!C276+[1]المشرق!C276+[1]فرنسيك!C276+[1]الأنصاري!C276+[1]المتوسط!C276+[1]ايتش!C276+[1]المعتمد!C276+[1]الوفاق!C276+[1]المستشار!C276+[1]الهدى!C276+[1]الوطني!C276+[1]كونتنتال!C276+[1]عودة!C276+[1]بارسيان!C276+[1]لبنان!C276+[1]مياب!C276+[1]ملي!C276+[1]بيروت!C276+[1]الاتحاد!C276+[1]اللبناني!C276+[1]العطاء!C276+[1]كوردستان!C276+[1]وركاء!C276+[1]بابل!C276+[1]البصرة!C276+[1]الأعتماد!C276+[1]السلام!C276</f>
        <v>0</v>
      </c>
      <c r="D276" s="66"/>
      <c r="E276" s="86"/>
      <c r="F276" s="69">
        <f>[1]متحد!F276+[1]تجاري!F276+[1]اسلامي!F276+[1]بغداد!F276+[1]استثمار!F276+[1]أهلي!F276+[1]دجلة!F276+[1]ائتمان!F276+[1]الأقليم!F276+[1]إيلاف!F276+[1]سومر!F276+[1]خليج!F276+[1]الجنوب!F276+[1]الأول!F276+[1]موصل!F276+[1]اشور!F276+[1]منصور!F276+[1]أربيل!F276+'[1]عبر العراق'!F276+[1]تنمية!F276+[1]القرطاس!F276+'[1]الزراعي التركي'!F276+[1]وقفلر!F276+[1]البركة!F276+'[1]ابو ظبي'!F276+[1]القابض!F276+[1]الثقة!F276+[1]نور!F276+[1]جيهان!F276+[1]الطيف!F276+[1]التعاون!F276+[1]العربية!F276+[1]امين!F276+[1]الدولي!F276+[1]العالم!F276+[1]زين!F276+[1]الاوسط!F276+'[1]اسيا العراق'!F276+[1]ستاندرد!F276+[1]بيبلوس!F276+[1]سيتي!F276+[1]الراجح!F276+[1]المشرق!F276+[1]فرنسيك!F276+[1]الأنصاري!F276+[1]المتوسط!F276+[1]ايتش!F276+[1]المعتمد!F276+[1]الوفاق!F276+[1]المستشار!F276+[1]الهدى!F276+[1]الوطني!F276+[1]كونتنتال!F276+[1]عودة!F276+[1]بارسيان!F276+[1]لبنان!F276+[1]مياب!F276+[1]ملي!F276+[1]بيروت!F276+[1]الاتحاد!F276+[1]اللبناني!F276+[1]العطاء!F276+[1]كوردستان!F276+[1]وركاء!F276+[1]بابل!F276+[1]البصرة!F276+[1]الأعتماد!F276+[1]السلام!F276</f>
        <v>0</v>
      </c>
    </row>
    <row r="277" spans="2:6" ht="17.45" hidden="1" customHeight="1" x14ac:dyDescent="0.2">
      <c r="B277" s="92"/>
      <c r="C277" s="85">
        <f>[1]متحد!C277+[1]تجاري!C277+[1]اسلامي!C277+[1]بغداد!C277+[1]استثمار!C277+[1]أهلي!C277+[1]دجلة!C277+[1]ائتمان!C277+[1]الأقليم!C277+[1]إيلاف!C277+[1]سومر!C277+[1]خليج!C277+[1]الجنوب!C277+[1]الأول!C277+[1]موصل!C277+[1]اشور!C277+[1]منصور!C277+[1]أربيل!C277+'[1]عبر العراق'!C277+[1]تنمية!C277+[1]القرطاس!C277+'[1]الزراعي التركي'!C277+[1]وقفلر!C277+[1]البركة!C277+'[1]ابو ظبي'!C277+[1]القابض!C277+[1]الثقة!C277+[1]نور!C277+[1]جيهان!C277+[1]الطيف!C277+[1]التعاون!C277+[1]العربية!C277+[1]امين!C277+[1]الدولي!C277+[1]العالم!C277+[1]زين!C277+[1]الاوسط!C277+'[1]اسيا العراق'!C277+[1]ستاندرد!C277+[1]بيبلوس!C277+[1]سيتي!C277+[1]الراجح!C277+[1]المشرق!C277+[1]فرنسيك!C277+[1]الأنصاري!C277+[1]المتوسط!C277+[1]ايتش!C277+[1]المعتمد!C277+[1]الوفاق!C277+[1]المستشار!C277+[1]الهدى!C277+[1]الوطني!C277+[1]كونتنتال!C277+[1]عودة!C277+[1]بارسيان!C277+[1]لبنان!C277+[1]مياب!C277+[1]ملي!C277+[1]بيروت!C277+[1]الاتحاد!C277+[1]اللبناني!C277+[1]العطاء!C277+[1]كوردستان!C277+[1]وركاء!C277+[1]بابل!C277+[1]البصرة!C277+[1]الأعتماد!C277+[1]السلام!C277</f>
        <v>0</v>
      </c>
      <c r="D277" s="66"/>
      <c r="E277" s="86"/>
      <c r="F277" s="69">
        <f>[1]متحد!F277+[1]تجاري!F277+[1]اسلامي!F277+[1]بغداد!F277+[1]استثمار!F277+[1]أهلي!F277+[1]دجلة!F277+[1]ائتمان!F277+[1]الأقليم!F277+[1]إيلاف!F277+[1]سومر!F277+[1]خليج!F277+[1]الجنوب!F277+[1]الأول!F277+[1]موصل!F277+[1]اشور!F277+[1]منصور!F277+[1]أربيل!F277+'[1]عبر العراق'!F277+[1]تنمية!F277+[1]القرطاس!F277+'[1]الزراعي التركي'!F277+[1]وقفلر!F277+[1]البركة!F277+'[1]ابو ظبي'!F277+[1]القابض!F277+[1]الثقة!F277+[1]نور!F277+[1]جيهان!F277+[1]الطيف!F277+[1]التعاون!F277+[1]العربية!F277+[1]امين!F277+[1]الدولي!F277+[1]العالم!F277+[1]زين!F277+[1]الاوسط!F277+'[1]اسيا العراق'!F277+[1]ستاندرد!F277+[1]بيبلوس!F277+[1]سيتي!F277+[1]الراجح!F277+[1]المشرق!F277+[1]فرنسيك!F277+[1]الأنصاري!F277+[1]المتوسط!F277+[1]ايتش!F277+[1]المعتمد!F277+[1]الوفاق!F277+[1]المستشار!F277+[1]الهدى!F277+[1]الوطني!F277+[1]كونتنتال!F277+[1]عودة!F277+[1]بارسيان!F277+[1]لبنان!F277+[1]مياب!F277+[1]ملي!F277+[1]بيروت!F277+[1]الاتحاد!F277+[1]اللبناني!F277+[1]العطاء!F277+[1]كوردستان!F277+[1]وركاء!F277+[1]بابل!F277+[1]البصرة!F277+[1]الأعتماد!F277+[1]السلام!F277</f>
        <v>0</v>
      </c>
    </row>
    <row r="278" spans="2:6" ht="17.45" hidden="1" customHeight="1" x14ac:dyDescent="0.2">
      <c r="B278" s="25" t="s">
        <v>264</v>
      </c>
      <c r="C278" s="85">
        <f>[1]متحد!C278+[1]تجاري!C278+[1]اسلامي!C278+[1]بغداد!C278+[1]استثمار!C278+[1]أهلي!C278+[1]دجلة!C278+[1]ائتمان!C278+[1]الأقليم!C278+[1]إيلاف!C278+[1]سومر!C278+[1]خليج!C278+[1]الجنوب!C278+[1]الأول!C278+[1]موصل!C278+[1]اشور!C278+[1]منصور!C278+[1]أربيل!C278+'[1]عبر العراق'!C278+[1]تنمية!C278+[1]القرطاس!C278+'[1]الزراعي التركي'!C278+[1]وقفلر!C278+[1]البركة!C278+'[1]ابو ظبي'!C278+[1]القابض!C278+[1]الثقة!C278+[1]نور!C278+[1]جيهان!C278+[1]الطيف!C278+[1]التعاون!C278+[1]العربية!C278+[1]امين!C278+[1]الدولي!C278+[1]العالم!C278+[1]زين!C278+[1]الاوسط!C278+'[1]اسيا العراق'!C278+[1]ستاندرد!C278+[1]بيبلوس!C278+[1]سيتي!C278+[1]الراجح!C278+[1]المشرق!C278+[1]فرنسيك!C278+[1]الأنصاري!C278+[1]المتوسط!C278+[1]ايتش!C278+[1]المعتمد!C278+[1]الوفاق!C278+[1]المستشار!C278+[1]الهدى!C278+[1]الوطني!C278+[1]كونتنتال!C278+[1]عودة!C278+[1]بارسيان!C278+[1]لبنان!C278+[1]مياب!C278+[1]ملي!C278+[1]بيروت!C278+[1]الاتحاد!C278+[1]اللبناني!C278+[1]العطاء!C278+[1]كوردستان!C278+[1]وركاء!C278+[1]بابل!C278+[1]البصرة!C278+[1]الأعتماد!C278+[1]السلام!C278</f>
        <v>0</v>
      </c>
      <c r="D278" s="66"/>
      <c r="E278" s="86"/>
      <c r="F278" s="69">
        <f>[1]متحد!F278+[1]تجاري!F278+[1]اسلامي!F278+[1]بغداد!F278+[1]استثمار!F278+[1]أهلي!F278+[1]دجلة!F278+[1]ائتمان!F278+[1]الأقليم!F278+[1]إيلاف!F278+[1]سومر!F278+[1]خليج!F278+[1]الجنوب!F278+[1]الأول!F278+[1]موصل!F278+[1]اشور!F278+[1]منصور!F278+[1]أربيل!F278+'[1]عبر العراق'!F278+[1]تنمية!F278+[1]القرطاس!F278+'[1]الزراعي التركي'!F278+[1]وقفلر!F278+[1]البركة!F278+'[1]ابو ظبي'!F278+[1]القابض!F278+[1]الثقة!F278+[1]نور!F278+[1]جيهان!F278+[1]الطيف!F278+[1]التعاون!F278+[1]العربية!F278+[1]امين!F278+[1]الدولي!F278+[1]العالم!F278+[1]زين!F278+[1]الاوسط!F278+'[1]اسيا العراق'!F278+[1]ستاندرد!F278+[1]بيبلوس!F278+[1]سيتي!F278+[1]الراجح!F278+[1]المشرق!F278+[1]فرنسيك!F278+[1]الأنصاري!F278+[1]المتوسط!F278+[1]ايتش!F278+[1]المعتمد!F278+[1]الوفاق!F278+[1]المستشار!F278+[1]الهدى!F278+[1]الوطني!F278+[1]كونتنتال!F278+[1]عودة!F278+[1]بارسيان!F278+[1]لبنان!F278+[1]مياب!F278+[1]ملي!F278+[1]بيروت!F278+[1]الاتحاد!F278+[1]اللبناني!F278+[1]العطاء!F278+[1]كوردستان!F278+[1]وركاء!F278+[1]بابل!F278+[1]البصرة!F278+[1]الأعتماد!F278+[1]السلام!F278</f>
        <v>0</v>
      </c>
    </row>
    <row r="279" spans="2:6" ht="17.45" hidden="1" customHeight="1" x14ac:dyDescent="0.2">
      <c r="B279" s="25" t="s">
        <v>265</v>
      </c>
      <c r="C279" s="85">
        <f>[1]متحد!C279+[1]تجاري!C279+[1]اسلامي!C279+[1]بغداد!C279+[1]استثمار!C279+[1]أهلي!C279+[1]دجلة!C279+[1]ائتمان!C279+[1]الأقليم!C279+[1]إيلاف!C279+[1]سومر!C279+[1]خليج!C279+[1]الجنوب!C279+[1]الأول!C279+[1]موصل!C279+[1]اشور!C279+[1]منصور!C279+[1]أربيل!C279+'[1]عبر العراق'!C279+[1]تنمية!C279+[1]القرطاس!C279+'[1]الزراعي التركي'!C279+[1]وقفلر!C279+[1]البركة!C279+'[1]ابو ظبي'!C279+[1]القابض!C279+[1]الثقة!C279+[1]نور!C279+[1]جيهان!C279+[1]الطيف!C279+[1]التعاون!C279+[1]العربية!C279+[1]امين!C279+[1]الدولي!C279+[1]العالم!C279+[1]زين!C279+[1]الاوسط!C279+'[1]اسيا العراق'!C279+[1]ستاندرد!C279+[1]بيبلوس!C279+[1]سيتي!C279+[1]الراجح!C279+[1]المشرق!C279+[1]فرنسيك!C279+[1]الأنصاري!C279+[1]المتوسط!C279+[1]ايتش!C279+[1]المعتمد!C279+[1]الوفاق!C279+[1]المستشار!C279+[1]الهدى!C279+[1]الوطني!C279+[1]كونتنتال!C279+[1]عودة!C279+[1]بارسيان!C279+[1]لبنان!C279+[1]مياب!C279+[1]ملي!C279+[1]بيروت!C279+[1]الاتحاد!C279+[1]اللبناني!C279+[1]العطاء!C279+[1]كوردستان!C279+[1]وركاء!C279+[1]بابل!C279+[1]البصرة!C279+[1]الأعتماد!C279+[1]السلام!C279</f>
        <v>0</v>
      </c>
      <c r="D279" s="66"/>
      <c r="E279" s="86"/>
      <c r="F279" s="69">
        <f>[1]متحد!F279+[1]تجاري!F279+[1]اسلامي!F279+[1]بغداد!F279+[1]استثمار!F279+[1]أهلي!F279+[1]دجلة!F279+[1]ائتمان!F279+[1]الأقليم!F279+[1]إيلاف!F279+[1]سومر!F279+[1]خليج!F279+[1]الجنوب!F279+[1]الأول!F279+[1]موصل!F279+[1]اشور!F279+[1]منصور!F279+[1]أربيل!F279+'[1]عبر العراق'!F279+[1]تنمية!F279+[1]القرطاس!F279+'[1]الزراعي التركي'!F279+[1]وقفلر!F279+[1]البركة!F279+'[1]ابو ظبي'!F279+[1]القابض!F279+[1]الثقة!F279+[1]نور!F279+[1]جيهان!F279+[1]الطيف!F279+[1]التعاون!F279+[1]العربية!F279+[1]امين!F279+[1]الدولي!F279+[1]العالم!F279+[1]زين!F279+[1]الاوسط!F279+'[1]اسيا العراق'!F279+[1]ستاندرد!F279+[1]بيبلوس!F279+[1]سيتي!F279+[1]الراجح!F279+[1]المشرق!F279+[1]فرنسيك!F279+[1]الأنصاري!F279+[1]المتوسط!F279+[1]ايتش!F279+[1]المعتمد!F279+[1]الوفاق!F279+[1]المستشار!F279+[1]الهدى!F279+[1]الوطني!F279+[1]كونتنتال!F279+[1]عودة!F279+[1]بارسيان!F279+[1]لبنان!F279+[1]مياب!F279+[1]ملي!F279+[1]بيروت!F279+[1]الاتحاد!F279+[1]اللبناني!F279+[1]العطاء!F279+[1]كوردستان!F279+[1]وركاء!F279+[1]بابل!F279+[1]البصرة!F279+[1]الأعتماد!F279+[1]السلام!F279</f>
        <v>0</v>
      </c>
    </row>
    <row r="280" spans="2:6" ht="17.45" hidden="1" customHeight="1" x14ac:dyDescent="0.2">
      <c r="B280" s="25" t="s">
        <v>266</v>
      </c>
      <c r="C280" s="85">
        <f>[1]متحد!C280+[1]تجاري!C280+[1]اسلامي!C280+[1]بغداد!C280+[1]استثمار!C280+[1]أهلي!C280+[1]دجلة!C280+[1]ائتمان!C280+[1]الأقليم!C280+[1]إيلاف!C280+[1]سومر!C280+[1]خليج!C280+[1]الجنوب!C280+[1]الأول!C280+[1]موصل!C280+[1]اشور!C280+[1]منصور!C280+[1]أربيل!C280+'[1]عبر العراق'!C280+[1]تنمية!C280+[1]القرطاس!C280+'[1]الزراعي التركي'!C280+[1]وقفلر!C280+[1]البركة!C280+'[1]ابو ظبي'!C280+[1]القابض!C280+[1]الثقة!C280+[1]نور!C280+[1]جيهان!C280+[1]الطيف!C280+[1]التعاون!C280+[1]العربية!C280+[1]امين!C280+[1]الدولي!C280+[1]العالم!C280+[1]زين!C280+[1]الاوسط!C280+'[1]اسيا العراق'!C280+[1]ستاندرد!C280+[1]بيبلوس!C280+[1]سيتي!C280+[1]الراجح!C280+[1]المشرق!C280+[1]فرنسيك!C280+[1]الأنصاري!C280+[1]المتوسط!C280+[1]ايتش!C280+[1]المعتمد!C280+[1]الوفاق!C280+[1]المستشار!C280+[1]الهدى!C280+[1]الوطني!C280+[1]كونتنتال!C280+[1]عودة!C280+[1]بارسيان!C280+[1]لبنان!C280+[1]مياب!C280+[1]ملي!C280+[1]بيروت!C280+[1]الاتحاد!C280+[1]اللبناني!C280+[1]العطاء!C280+[1]كوردستان!C280+[1]وركاء!C280+[1]بابل!C280+[1]البصرة!C280+[1]الأعتماد!C280+[1]السلام!C280</f>
        <v>0</v>
      </c>
      <c r="D280" s="66"/>
      <c r="E280" s="86"/>
      <c r="F280" s="69">
        <f>[1]متحد!F280+[1]تجاري!F280+[1]اسلامي!F280+[1]بغداد!F280+[1]استثمار!F280+[1]أهلي!F280+[1]دجلة!F280+[1]ائتمان!F280+[1]الأقليم!F280+[1]إيلاف!F280+[1]سومر!F280+[1]خليج!F280+[1]الجنوب!F280+[1]الأول!F280+[1]موصل!F280+[1]اشور!F280+[1]منصور!F280+[1]أربيل!F280+'[1]عبر العراق'!F280+[1]تنمية!F280+[1]القرطاس!F280+'[1]الزراعي التركي'!F280+[1]وقفلر!F280+[1]البركة!F280+'[1]ابو ظبي'!F280+[1]القابض!F280+[1]الثقة!F280+[1]نور!F280+[1]جيهان!F280+[1]الطيف!F280+[1]التعاون!F280+[1]العربية!F280+[1]امين!F280+[1]الدولي!F280+[1]العالم!F280+[1]زين!F280+[1]الاوسط!F280+'[1]اسيا العراق'!F280+[1]ستاندرد!F280+[1]بيبلوس!F280+[1]سيتي!F280+[1]الراجح!F280+[1]المشرق!F280+[1]فرنسيك!F280+[1]الأنصاري!F280+[1]المتوسط!F280+[1]ايتش!F280+[1]المعتمد!F280+[1]الوفاق!F280+[1]المستشار!F280+[1]الهدى!F280+[1]الوطني!F280+[1]كونتنتال!F280+[1]عودة!F280+[1]بارسيان!F280+[1]لبنان!F280+[1]مياب!F280+[1]ملي!F280+[1]بيروت!F280+[1]الاتحاد!F280+[1]اللبناني!F280+[1]العطاء!F280+[1]كوردستان!F280+[1]وركاء!F280+[1]بابل!F280+[1]البصرة!F280+[1]الأعتماد!F280+[1]السلام!F280</f>
        <v>0</v>
      </c>
    </row>
    <row r="281" spans="2:6" ht="17.45" hidden="1" customHeight="1" x14ac:dyDescent="0.2">
      <c r="B281" s="25" t="s">
        <v>267</v>
      </c>
      <c r="C281" s="85">
        <f>[1]متحد!C281+[1]تجاري!C281+[1]اسلامي!C281+[1]بغداد!C281+[1]استثمار!C281+[1]أهلي!C281+[1]دجلة!C281+[1]ائتمان!C281+[1]الأقليم!C281+[1]إيلاف!C281+[1]سومر!C281+[1]خليج!C281+[1]الجنوب!C281+[1]الأول!C281+[1]موصل!C281+[1]اشور!C281+[1]منصور!C281+[1]أربيل!C281+'[1]عبر العراق'!C281+[1]تنمية!C281+[1]القرطاس!C281+'[1]الزراعي التركي'!C281+[1]وقفلر!C281+[1]البركة!C281+'[1]ابو ظبي'!C281+[1]القابض!C281+[1]الثقة!C281+[1]نور!C281+[1]جيهان!C281+[1]الطيف!C281+[1]التعاون!C281+[1]العربية!C281+[1]امين!C281+[1]الدولي!C281+[1]العالم!C281+[1]زين!C281+[1]الاوسط!C281+'[1]اسيا العراق'!C281+[1]ستاندرد!C281+[1]بيبلوس!C281+[1]سيتي!C281+[1]الراجح!C281+[1]المشرق!C281+[1]فرنسيك!C281+[1]الأنصاري!C281+[1]المتوسط!C281+[1]ايتش!C281+[1]المعتمد!C281+[1]الوفاق!C281+[1]المستشار!C281+[1]الهدى!C281+[1]الوطني!C281+[1]كونتنتال!C281+[1]عودة!C281+[1]بارسيان!C281+[1]لبنان!C281+[1]مياب!C281+[1]ملي!C281+[1]بيروت!C281+[1]الاتحاد!C281+[1]اللبناني!C281+[1]العطاء!C281+[1]كوردستان!C281+[1]وركاء!C281+[1]بابل!C281+[1]البصرة!C281+[1]الأعتماد!C281+[1]السلام!C281</f>
        <v>0</v>
      </c>
      <c r="D281" s="66"/>
      <c r="E281" s="86"/>
      <c r="F281" s="69">
        <f>[1]متحد!F281+[1]تجاري!F281+[1]اسلامي!F281+[1]بغداد!F281+[1]استثمار!F281+[1]أهلي!F281+[1]دجلة!F281+[1]ائتمان!F281+[1]الأقليم!F281+[1]إيلاف!F281+[1]سومر!F281+[1]خليج!F281+[1]الجنوب!F281+[1]الأول!F281+[1]موصل!F281+[1]اشور!F281+[1]منصور!F281+[1]أربيل!F281+'[1]عبر العراق'!F281+[1]تنمية!F281+[1]القرطاس!F281+'[1]الزراعي التركي'!F281+[1]وقفلر!F281+[1]البركة!F281+'[1]ابو ظبي'!F281+[1]القابض!F281+[1]الثقة!F281+[1]نور!F281+[1]جيهان!F281+[1]الطيف!F281+[1]التعاون!F281+[1]العربية!F281+[1]امين!F281+[1]الدولي!F281+[1]العالم!F281+[1]زين!F281+[1]الاوسط!F281+'[1]اسيا العراق'!F281+[1]ستاندرد!F281+[1]بيبلوس!F281+[1]سيتي!F281+[1]الراجح!F281+[1]المشرق!F281+[1]فرنسيك!F281+[1]الأنصاري!F281+[1]المتوسط!F281+[1]ايتش!F281+[1]المعتمد!F281+[1]الوفاق!F281+[1]المستشار!F281+[1]الهدى!F281+[1]الوطني!F281+[1]كونتنتال!F281+[1]عودة!F281+[1]بارسيان!F281+[1]لبنان!F281+[1]مياب!F281+[1]ملي!F281+[1]بيروت!F281+[1]الاتحاد!F281+[1]اللبناني!F281+[1]العطاء!F281+[1]كوردستان!F281+[1]وركاء!F281+[1]بابل!F281+[1]البصرة!F281+[1]الأعتماد!F281+[1]السلام!F281</f>
        <v>0</v>
      </c>
    </row>
    <row r="282" spans="2:6" ht="17.45" hidden="1" customHeight="1" x14ac:dyDescent="0.2">
      <c r="B282" s="25" t="s">
        <v>268</v>
      </c>
      <c r="C282" s="85">
        <f>[1]متحد!C282+[1]تجاري!C282+[1]اسلامي!C282+[1]بغداد!C282+[1]استثمار!C282+[1]أهلي!C282+[1]دجلة!C282+[1]ائتمان!C282+[1]الأقليم!C282+[1]إيلاف!C282+[1]سومر!C282+[1]خليج!C282+[1]الجنوب!C282+[1]الأول!C282+[1]موصل!C282+[1]اشور!C282+[1]منصور!C282+[1]أربيل!C282+'[1]عبر العراق'!C282+[1]تنمية!C282+[1]القرطاس!C282+'[1]الزراعي التركي'!C282+[1]وقفلر!C282+[1]البركة!C282+'[1]ابو ظبي'!C282+[1]القابض!C282+[1]الثقة!C282+[1]نور!C282+[1]جيهان!C282+[1]الطيف!C282+[1]التعاون!C282+[1]العربية!C282+[1]امين!C282+[1]الدولي!C282+[1]العالم!C282+[1]زين!C282+[1]الاوسط!C282+'[1]اسيا العراق'!C282+[1]ستاندرد!C282+[1]بيبلوس!C282+[1]سيتي!C282+[1]الراجح!C282+[1]المشرق!C282+[1]فرنسيك!C282+[1]الأنصاري!C282+[1]المتوسط!C282+[1]ايتش!C282+[1]المعتمد!C282+[1]الوفاق!C282+[1]المستشار!C282+[1]الهدى!C282+[1]الوطني!C282+[1]كونتنتال!C282+[1]عودة!C282+[1]بارسيان!C282+[1]لبنان!C282+[1]مياب!C282+[1]ملي!C282+[1]بيروت!C282+[1]الاتحاد!C282+[1]اللبناني!C282+[1]العطاء!C282+[1]كوردستان!C282+[1]وركاء!C282+[1]بابل!C282+[1]البصرة!C282+[1]الأعتماد!C282+[1]السلام!C282</f>
        <v>0</v>
      </c>
      <c r="D282" s="66"/>
      <c r="E282" s="86"/>
      <c r="F282" s="69">
        <f>[1]متحد!F282+[1]تجاري!F282+[1]اسلامي!F282+[1]بغداد!F282+[1]استثمار!F282+[1]أهلي!F282+[1]دجلة!F282+[1]ائتمان!F282+[1]الأقليم!F282+[1]إيلاف!F282+[1]سومر!F282+[1]خليج!F282+[1]الجنوب!F282+[1]الأول!F282+[1]موصل!F282+[1]اشور!F282+[1]منصور!F282+[1]أربيل!F282+'[1]عبر العراق'!F282+[1]تنمية!F282+[1]القرطاس!F282+'[1]الزراعي التركي'!F282+[1]وقفلر!F282+[1]البركة!F282+'[1]ابو ظبي'!F282+[1]القابض!F282+[1]الثقة!F282+[1]نور!F282+[1]جيهان!F282+[1]الطيف!F282+[1]التعاون!F282+[1]العربية!F282+[1]امين!F282+[1]الدولي!F282+[1]العالم!F282+[1]زين!F282+[1]الاوسط!F282+'[1]اسيا العراق'!F282+[1]ستاندرد!F282+[1]بيبلوس!F282+[1]سيتي!F282+[1]الراجح!F282+[1]المشرق!F282+[1]فرنسيك!F282+[1]الأنصاري!F282+[1]المتوسط!F282+[1]ايتش!F282+[1]المعتمد!F282+[1]الوفاق!F282+[1]المستشار!F282+[1]الهدى!F282+[1]الوطني!F282+[1]كونتنتال!F282+[1]عودة!F282+[1]بارسيان!F282+[1]لبنان!F282+[1]مياب!F282+[1]ملي!F282+[1]بيروت!F282+[1]الاتحاد!F282+[1]اللبناني!F282+[1]العطاء!F282+[1]كوردستان!F282+[1]وركاء!F282+[1]بابل!F282+[1]البصرة!F282+[1]الأعتماد!F282+[1]السلام!F282</f>
        <v>0</v>
      </c>
    </row>
    <row r="283" spans="2:6" ht="17.45" hidden="1" customHeight="1" x14ac:dyDescent="0.2">
      <c r="C283" s="85">
        <f>[1]متحد!C283+[1]تجاري!C283+[1]اسلامي!C283+[1]بغداد!C283+[1]استثمار!C283+[1]أهلي!C283+[1]دجلة!C283+[1]ائتمان!C283+[1]الأقليم!C283+[1]إيلاف!C283+[1]سومر!C283+[1]خليج!C283+[1]الجنوب!C283+[1]الأول!C283+[1]موصل!C283+[1]اشور!C283+[1]منصور!C283+[1]أربيل!C283+'[1]عبر العراق'!C283+[1]تنمية!C283+[1]القرطاس!C283+'[1]الزراعي التركي'!C283+[1]وقفلر!C283+[1]البركة!C283+'[1]ابو ظبي'!C283+[1]القابض!C283+[1]الثقة!C283+[1]نور!C283+[1]جيهان!C283+[1]الطيف!C283+[1]التعاون!C283+[1]العربية!C283+[1]امين!C283+[1]الدولي!C283+[1]العالم!C283+[1]زين!C283+[1]الاوسط!C283+'[1]اسيا العراق'!C283+[1]ستاندرد!C283+[1]بيبلوس!C283+[1]سيتي!C283+[1]الراجح!C283+[1]المشرق!C283+[1]فرنسيك!C283+[1]الأنصاري!C283+[1]المتوسط!C283+[1]ايتش!C283+[1]المعتمد!C283+[1]الوفاق!C283+[1]المستشار!C283+[1]الهدى!C283+[1]الوطني!C283+[1]كونتنتال!C283+[1]عودة!C283+[1]بارسيان!C283+[1]لبنان!C283+[1]مياب!C283+[1]ملي!C283+[1]بيروت!C283+[1]الاتحاد!C283+[1]اللبناني!C283+[1]العطاء!C283+[1]كوردستان!C283+[1]وركاء!C283+[1]بابل!C283+[1]البصرة!C283+[1]الأعتماد!C283+[1]السلام!C283</f>
        <v>0</v>
      </c>
      <c r="D283" s="66"/>
      <c r="E283" s="86"/>
      <c r="F283" s="69">
        <f>[1]متحد!F283+[1]تجاري!F283+[1]اسلامي!F283+[1]بغداد!F283+[1]استثمار!F283+[1]أهلي!F283+[1]دجلة!F283+[1]ائتمان!F283+[1]الأقليم!F283+[1]إيلاف!F283+[1]سومر!F283+[1]خليج!F283+[1]الجنوب!F283+[1]الأول!F283+[1]موصل!F283+[1]اشور!F283+[1]منصور!F283+[1]أربيل!F283+'[1]عبر العراق'!F283+[1]تنمية!F283+[1]القرطاس!F283+'[1]الزراعي التركي'!F283+[1]وقفلر!F283+[1]البركة!F283+'[1]ابو ظبي'!F283+[1]القابض!F283+[1]الثقة!F283+[1]نور!F283+[1]جيهان!F283+[1]الطيف!F283+[1]التعاون!F283+[1]العربية!F283+[1]امين!F283+[1]الدولي!F283+[1]العالم!F283+[1]زين!F283+[1]الاوسط!F283+'[1]اسيا العراق'!F283+[1]ستاندرد!F283+[1]بيبلوس!F283+[1]سيتي!F283+[1]الراجح!F283+[1]المشرق!F283+[1]فرنسيك!F283+[1]الأنصاري!F283+[1]المتوسط!F283+[1]ايتش!F283+[1]المعتمد!F283+[1]الوفاق!F283+[1]المستشار!F283+[1]الهدى!F283+[1]الوطني!F283+[1]كونتنتال!F283+[1]عودة!F283+[1]بارسيان!F283+[1]لبنان!F283+[1]مياب!F283+[1]ملي!F283+[1]بيروت!F283+[1]الاتحاد!F283+[1]اللبناني!F283+[1]العطاء!F283+[1]كوردستان!F283+[1]وركاء!F283+[1]بابل!F283+[1]البصرة!F283+[1]الأعتماد!F283+[1]السلام!F283</f>
        <v>0</v>
      </c>
    </row>
    <row r="284" spans="2:6" ht="17.45" hidden="1" customHeight="1" x14ac:dyDescent="0.2">
      <c r="C284" s="85">
        <f>[1]متحد!C284+[1]تجاري!C284+[1]اسلامي!C284+[1]بغداد!C284+[1]استثمار!C284+[1]أهلي!C284+[1]دجلة!C284+[1]ائتمان!C284+[1]الأقليم!C284+[1]إيلاف!C284+[1]سومر!C284+[1]خليج!C284+[1]الجنوب!C284+[1]الأول!C284+[1]موصل!C284+[1]اشور!C284+[1]منصور!C284+[1]أربيل!C284+'[1]عبر العراق'!C284+[1]تنمية!C284+[1]القرطاس!C284+'[1]الزراعي التركي'!C284+[1]وقفلر!C284+[1]البركة!C284+'[1]ابو ظبي'!C284+[1]القابض!C284+[1]الثقة!C284+[1]نور!C284+[1]جيهان!C284+[1]الطيف!C284+[1]التعاون!C284+[1]العربية!C284+[1]امين!C284+[1]الدولي!C284+[1]العالم!C284+[1]زين!C284+[1]الاوسط!C284+'[1]اسيا العراق'!C284+[1]ستاندرد!C284+[1]بيبلوس!C284+[1]سيتي!C284+[1]الراجح!C284+[1]المشرق!C284+[1]فرنسيك!C284+[1]الأنصاري!C284+[1]المتوسط!C284+[1]ايتش!C284+[1]المعتمد!C284+[1]الوفاق!C284+[1]المستشار!C284+[1]الهدى!C284+[1]الوطني!C284+[1]كونتنتال!C284+[1]عودة!C284+[1]بارسيان!C284+[1]لبنان!C284+[1]مياب!C284+[1]ملي!C284+[1]بيروت!C284+[1]الاتحاد!C284+[1]اللبناني!C284+[1]العطاء!C284+[1]كوردستان!C284+[1]وركاء!C284+[1]بابل!C284+[1]البصرة!C284+[1]الأعتماد!C284+[1]السلام!C284</f>
        <v>0</v>
      </c>
      <c r="D284" s="66"/>
      <c r="E284" s="86"/>
      <c r="F284" s="69">
        <f>[1]متحد!F284+[1]تجاري!F284+[1]اسلامي!F284+[1]بغداد!F284+[1]استثمار!F284+[1]أهلي!F284+[1]دجلة!F284+[1]ائتمان!F284+[1]الأقليم!F284+[1]إيلاف!F284+[1]سومر!F284+[1]خليج!F284+[1]الجنوب!F284+[1]الأول!F284+[1]موصل!F284+[1]اشور!F284+[1]منصور!F284+[1]أربيل!F284+'[1]عبر العراق'!F284+[1]تنمية!F284+[1]القرطاس!F284+'[1]الزراعي التركي'!F284+[1]وقفلر!F284+[1]البركة!F284+'[1]ابو ظبي'!F284+[1]القابض!F284+[1]الثقة!F284+[1]نور!F284+[1]جيهان!F284+[1]الطيف!F284+[1]التعاون!F284+[1]العربية!F284+[1]امين!F284+[1]الدولي!F284+[1]العالم!F284+[1]زين!F284+[1]الاوسط!F284+'[1]اسيا العراق'!F284+[1]ستاندرد!F284+[1]بيبلوس!F284+[1]سيتي!F284+[1]الراجح!F284+[1]المشرق!F284+[1]فرنسيك!F284+[1]الأنصاري!F284+[1]المتوسط!F284+[1]ايتش!F284+[1]المعتمد!F284+[1]الوفاق!F284+[1]المستشار!F284+[1]الهدى!F284+[1]الوطني!F284+[1]كونتنتال!F284+[1]عودة!F284+[1]بارسيان!F284+[1]لبنان!F284+[1]مياب!F284+[1]ملي!F284+[1]بيروت!F284+[1]الاتحاد!F284+[1]اللبناني!F284+[1]العطاء!F284+[1]كوردستان!F284+[1]وركاء!F284+[1]بابل!F284+[1]البصرة!F284+[1]الأعتماد!F284+[1]السلام!F284</f>
        <v>0</v>
      </c>
    </row>
    <row r="285" spans="2:6" ht="17.45" hidden="1" customHeight="1" x14ac:dyDescent="0.2">
      <c r="C285" s="85">
        <f>[1]متحد!C285+[1]تجاري!C285+[1]اسلامي!C285+[1]بغداد!C285+[1]استثمار!C285+[1]أهلي!C285+[1]دجلة!C285+[1]ائتمان!C285+[1]الأقليم!C285+[1]إيلاف!C285+[1]سومر!C285+[1]خليج!C285+[1]الجنوب!C285+[1]الأول!C285+[1]موصل!C285+[1]اشور!C285+[1]منصور!C285+[1]أربيل!C285+'[1]عبر العراق'!C285+[1]تنمية!C285+[1]القرطاس!C285+'[1]الزراعي التركي'!C285+[1]وقفلر!C285+[1]البركة!C285+'[1]ابو ظبي'!C285+[1]القابض!C285+[1]الثقة!C285+[1]نور!C285+[1]جيهان!C285+[1]الطيف!C285+[1]التعاون!C285+[1]العربية!C285+[1]امين!C285+[1]الدولي!C285+[1]العالم!C285+[1]زين!C285+[1]الاوسط!C285+'[1]اسيا العراق'!C285+[1]ستاندرد!C285+[1]بيبلوس!C285+[1]سيتي!C285+[1]الراجح!C285+[1]المشرق!C285+[1]فرنسيك!C285+[1]الأنصاري!C285+[1]المتوسط!C285+[1]ايتش!C285+[1]المعتمد!C285+[1]الوفاق!C285+[1]المستشار!C285+[1]الهدى!C285+[1]الوطني!C285+[1]كونتنتال!C285+[1]عودة!C285+[1]بارسيان!C285+[1]لبنان!C285+[1]مياب!C285+[1]ملي!C285+[1]بيروت!C285+[1]الاتحاد!C285+[1]اللبناني!C285+[1]العطاء!C285+[1]كوردستان!C285+[1]وركاء!C285+[1]بابل!C285+[1]البصرة!C285+[1]الأعتماد!C285+[1]السلام!C285</f>
        <v>0</v>
      </c>
      <c r="D285" s="66"/>
      <c r="E285" s="86">
        <f>F285-F20</f>
        <v>-380021681</v>
      </c>
      <c r="F285" s="69">
        <f>[1]متحد!F285+[1]تجاري!F285+[1]اسلامي!F285+[1]بغداد!F285+[1]استثمار!F285+[1]أهلي!F285+[1]دجلة!F285+[1]ائتمان!F285+[1]الأقليم!F285+[1]إيلاف!F285+[1]سومر!F285+[1]خليج!F285+[1]الجنوب!F285+[1]الأول!F285+[1]موصل!F285+[1]اشور!F285+[1]منصور!F285+[1]أربيل!F285+'[1]عبر العراق'!F285+[1]تنمية!F285+[1]القرطاس!F285+'[1]الزراعي التركي'!F285+[1]وقفلر!F285+[1]البركة!F285+'[1]ابو ظبي'!F285+[1]القابض!F285+[1]الثقة!F285+[1]نور!F285+[1]جيهان!F285+[1]الطيف!F285+[1]التعاون!F285+[1]العربية!F285+[1]امين!F285+[1]الدولي!F285+[1]العالم!F285+[1]زين!F285+[1]الاوسط!F285+'[1]اسيا العراق'!F285+[1]ستاندرد!F285+[1]بيبلوس!F285+[1]سيتي!F285+[1]الراجح!F285+[1]المشرق!F285+[1]فرنسيك!F285+[1]الأنصاري!F285+[1]المتوسط!F285+[1]ايتش!F285+[1]المعتمد!F285+[1]الوفاق!F285+[1]المستشار!F285+[1]الهدى!F285+[1]الوطني!F285+[1]كونتنتال!F285+[1]عودة!F285+[1]بارسيان!F285+[1]لبنان!F285+[1]مياب!F285+[1]ملي!F285+[1]بيروت!F285+[1]الاتحاد!F285+[1]اللبناني!F285+[1]العطاء!F285+[1]كوردستان!F285+[1]وركاء!F285+[1]بابل!F285+[1]البصرة!F285+[1]الأعتماد!F285+[1]السلام!F285</f>
        <v>0</v>
      </c>
    </row>
    <row r="286" spans="2:6" ht="17.45" hidden="1" customHeight="1" x14ac:dyDescent="0.2">
      <c r="B286" s="25">
        <f>C18-F7</f>
        <v>556753</v>
      </c>
      <c r="C286" s="85">
        <f>[1]متحد!C286+[1]تجاري!C286+[1]اسلامي!C286+[1]بغداد!C286+[1]استثمار!C286+[1]أهلي!C286+[1]دجلة!C286+[1]ائتمان!C286+[1]الأقليم!C286+[1]إيلاف!C286+[1]سومر!C286+[1]خليج!C286+[1]الجنوب!C286+[1]الأول!C286+[1]موصل!C286+[1]اشور!C286+[1]منصور!C286+[1]أربيل!C286+'[1]عبر العراق'!C286+[1]تنمية!C286+[1]القرطاس!C286+'[1]الزراعي التركي'!C286+[1]وقفلر!C286+[1]البركة!C286+'[1]ابو ظبي'!C286+[1]القابض!C286+[1]الثقة!C286+[1]نور!C286+[1]جيهان!C286+[1]الطيف!C286+[1]التعاون!C286+[1]العربية!C286+[1]امين!C286+[1]الدولي!C286+[1]العالم!C286+[1]زين!C286+[1]الاوسط!C286+'[1]اسيا العراق'!C286+[1]ستاندرد!C286+[1]بيبلوس!C286+[1]سيتي!C286+[1]الراجح!C286+[1]المشرق!C286+[1]فرنسيك!C286+[1]الأنصاري!C286+[1]المتوسط!C286+[1]ايتش!C286+[1]المعتمد!C286+[1]الوفاق!C286+[1]المستشار!C286+[1]الهدى!C286+[1]الوطني!C286+[1]كونتنتال!C286+[1]عودة!C286+[1]بارسيان!C286+[1]لبنان!C286+[1]مياب!C286+[1]ملي!C286+[1]بيروت!C286+[1]الاتحاد!C286+[1]اللبناني!C286+[1]العطاء!C286+[1]كوردستان!C286+[1]وركاء!C286+[1]بابل!C286+[1]البصرة!C286+[1]الأعتماد!C286+[1]السلام!C286</f>
        <v>0</v>
      </c>
      <c r="D286" s="66"/>
      <c r="E286" s="86"/>
      <c r="F286" s="69">
        <f>[1]متحد!F286+[1]تجاري!F286+[1]اسلامي!F286+[1]بغداد!F286+[1]استثمار!F286+[1]أهلي!F286+[1]دجلة!F286+[1]ائتمان!F286+[1]الأقليم!F286+[1]إيلاف!F286+[1]سومر!F286+[1]خليج!F286+[1]الجنوب!F286+[1]الأول!F286+[1]موصل!F286+[1]اشور!F286+[1]منصور!F286+[1]أربيل!F286+'[1]عبر العراق'!F286+[1]تنمية!F286+[1]القرطاس!F286+'[1]الزراعي التركي'!F286+[1]وقفلر!F286+[1]البركة!F286+'[1]ابو ظبي'!F286+[1]القابض!F286+[1]الثقة!F286+[1]نور!F286+[1]جيهان!F286+[1]الطيف!F286+[1]التعاون!F286+[1]العربية!F286+[1]امين!F286+[1]الدولي!F286+[1]العالم!F286+[1]زين!F286+[1]الاوسط!F286+'[1]اسيا العراق'!F286+[1]ستاندرد!F286+[1]بيبلوس!F286+[1]سيتي!F286+[1]الراجح!F286+[1]المشرق!F286+[1]فرنسيك!F286+[1]الأنصاري!F286+[1]المتوسط!F286+[1]ايتش!F286+[1]المعتمد!F286+[1]الوفاق!F286+[1]المستشار!F286+[1]الهدى!F286+[1]الوطني!F286+[1]كونتنتال!F286+[1]عودة!F286+[1]بارسيان!F286+[1]لبنان!F286+[1]مياب!F286+[1]ملي!F286+[1]بيروت!F286+[1]الاتحاد!F286+[1]اللبناني!F286+[1]العطاء!F286+[1]كوردستان!F286+[1]وركاء!F286+[1]بابل!F286+[1]البصرة!F286+[1]الأعتماد!F286+[1]السلام!F286</f>
        <v>0</v>
      </c>
    </row>
    <row r="287" spans="2:6" ht="17.45" hidden="1" customHeight="1" x14ac:dyDescent="0.2">
      <c r="C287" s="85">
        <f>[1]متحد!C287+[1]تجاري!C287+[1]اسلامي!C287+[1]بغداد!C287+[1]استثمار!C287+[1]أهلي!C287+[1]دجلة!C287+[1]ائتمان!C287+[1]الأقليم!C287+[1]إيلاف!C287+[1]سومر!C287+[1]خليج!C287+[1]الجنوب!C287+[1]الأول!C287+[1]موصل!C287+[1]اشور!C287+[1]منصور!C287+[1]أربيل!C287+'[1]عبر العراق'!C287+[1]تنمية!C287+[1]القرطاس!C287+'[1]الزراعي التركي'!C287+[1]وقفلر!C287+[1]البركة!C287+'[1]ابو ظبي'!C287+[1]القابض!C287+[1]الثقة!C287+[1]نور!C287+[1]جيهان!C287+[1]الطيف!C287+[1]التعاون!C287+[1]العربية!C287+[1]امين!C287+[1]الدولي!C287+[1]العالم!C287+[1]زين!C287+[1]الاوسط!C287+'[1]اسيا العراق'!C287+[1]ستاندرد!C287+[1]بيبلوس!C287+[1]سيتي!C287+[1]الراجح!C287+[1]المشرق!C287+[1]فرنسيك!C287+[1]الأنصاري!C287+[1]المتوسط!C287+[1]ايتش!C287+[1]المعتمد!C287+[1]الوفاق!C287+[1]المستشار!C287+[1]الهدى!C287+[1]الوطني!C287+[1]كونتنتال!C287+[1]عودة!C287+[1]بارسيان!C287+[1]لبنان!C287+[1]مياب!C287+[1]ملي!C287+[1]بيروت!C287+[1]الاتحاد!C287+[1]اللبناني!C287+[1]العطاء!C287+[1]كوردستان!C287+[1]وركاء!C287+[1]بابل!C287+[1]البصرة!C287+[1]الأعتماد!C287+[1]السلام!C287</f>
        <v>0</v>
      </c>
      <c r="D287" s="66"/>
      <c r="E287" s="86"/>
      <c r="F287" s="69">
        <f>[1]متحد!F287+[1]تجاري!F287+[1]اسلامي!F287+[1]بغداد!F287+[1]استثمار!F287+[1]أهلي!F287+[1]دجلة!F287+[1]ائتمان!F287+[1]الأقليم!F287+[1]إيلاف!F287+[1]سومر!F287+[1]خليج!F287+[1]الجنوب!F287+[1]الأول!F287+[1]موصل!F287+[1]اشور!F287+[1]منصور!F287+[1]أربيل!F287+'[1]عبر العراق'!F287+[1]تنمية!F287+[1]القرطاس!F287+'[1]الزراعي التركي'!F287+[1]وقفلر!F287+[1]البركة!F287+'[1]ابو ظبي'!F287+[1]القابض!F287+[1]الثقة!F287+[1]نور!F287+[1]جيهان!F287+[1]الطيف!F287+[1]التعاون!F287+[1]العربية!F287+[1]امين!F287+[1]الدولي!F287+[1]العالم!F287+[1]زين!F287+[1]الاوسط!F287+'[1]اسيا العراق'!F287+[1]ستاندرد!F287+[1]بيبلوس!F287+[1]سيتي!F287+[1]الراجح!F287+[1]المشرق!F287+[1]فرنسيك!F287+[1]الأنصاري!F287+[1]المتوسط!F287+[1]ايتش!F287+[1]المعتمد!F287+[1]الوفاق!F287+[1]المستشار!F287+[1]الهدى!F287+[1]الوطني!F287+[1]كونتنتال!F287+[1]عودة!F287+[1]بارسيان!F287+[1]لبنان!F287+[1]مياب!F287+[1]ملي!F287+[1]بيروت!F287+[1]الاتحاد!F287+[1]اللبناني!F287+[1]العطاء!F287+[1]كوردستان!F287+[1]وركاء!F287+[1]بابل!F287+[1]البصرة!F287+[1]الأعتماد!F287+[1]السلام!F287</f>
        <v>0</v>
      </c>
    </row>
    <row r="288" spans="2:6" ht="17.45" hidden="1" customHeight="1" x14ac:dyDescent="0.2">
      <c r="C288" s="85">
        <f>[1]متحد!C288+[1]تجاري!C288+[1]اسلامي!C288+[1]بغداد!C288+[1]استثمار!C288+[1]أهلي!C288+[1]دجلة!C288+[1]ائتمان!C288+[1]الأقليم!C288+[1]إيلاف!C288+[1]سومر!C288+[1]خليج!C288+[1]الجنوب!C288+[1]الأول!C288+[1]موصل!C288+[1]اشور!C288+[1]منصور!C288+[1]أربيل!C288+'[1]عبر العراق'!C288+[1]تنمية!C288+[1]القرطاس!C288+'[1]الزراعي التركي'!C288+[1]وقفلر!C288+[1]البركة!C288+'[1]ابو ظبي'!C288+[1]القابض!C288+[1]الثقة!C288+[1]نور!C288+[1]جيهان!C288+[1]الطيف!C288+[1]التعاون!C288+[1]العربية!C288+[1]امين!C288+[1]الدولي!C288+[1]العالم!C288+[1]زين!C288+[1]الاوسط!C288+'[1]اسيا العراق'!C288+[1]ستاندرد!C288+[1]بيبلوس!C288+[1]سيتي!C288+[1]الراجح!C288+[1]المشرق!C288+[1]فرنسيك!C288+[1]الأنصاري!C288+[1]المتوسط!C288+[1]ايتش!C288+[1]المعتمد!C288+[1]الوفاق!C288+[1]المستشار!C288+[1]الهدى!C288+[1]الوطني!C288+[1]كونتنتال!C288+[1]عودة!C288+[1]بارسيان!C288+[1]لبنان!C288+[1]مياب!C288+[1]ملي!C288+[1]بيروت!C288+[1]الاتحاد!C288+[1]اللبناني!C288+[1]العطاء!C288+[1]كوردستان!C288+[1]وركاء!C288+[1]بابل!C288+[1]البصرة!C288+[1]الأعتماد!C288+[1]السلام!C288</f>
        <v>0</v>
      </c>
      <c r="D288" s="66"/>
      <c r="F288" s="69">
        <f>[1]متحد!F288+[1]تجاري!F288+[1]اسلامي!F288+[1]بغداد!F288+[1]استثمار!F288+[1]أهلي!F288+[1]دجلة!F288+[1]ائتمان!F288+[1]الأقليم!F288+[1]إيلاف!F288+[1]سومر!F288+[1]خليج!F288+[1]الجنوب!F288+[1]الأول!F288+[1]موصل!F288+[1]اشور!F288+[1]منصور!F288+[1]أربيل!F288+'[1]عبر العراق'!F288+[1]تنمية!F288+[1]القرطاس!F288+'[1]الزراعي التركي'!F288+[1]وقفلر!F288+[1]البركة!F288+'[1]ابو ظبي'!F288+[1]القابض!F288+[1]الثقة!F288+[1]نور!F288+[1]جيهان!F288+[1]الطيف!F288+[1]التعاون!F288+[1]العربية!F288+[1]امين!F288+[1]الدولي!F288+[1]العالم!F288+[1]زين!F288+[1]الاوسط!F288+'[1]اسيا العراق'!F288+[1]ستاندرد!F288+[1]بيبلوس!F288+[1]سيتي!F288+[1]الراجح!F288+[1]المشرق!F288+[1]فرنسيك!F288+[1]الأنصاري!F288+[1]المتوسط!F288+[1]ايتش!F288+[1]المعتمد!F288+[1]الوفاق!F288+[1]المستشار!F288+[1]الهدى!F288+[1]الوطني!F288+[1]كونتنتال!F288+[1]عودة!F288+[1]بارسيان!F288+[1]لبنان!F288+[1]مياب!F288+[1]ملي!F288+[1]بيروت!F288+[1]الاتحاد!F288+[1]اللبناني!F288+[1]العطاء!F288+[1]كوردستان!F288+[1]وركاء!F288+[1]بابل!F288+[1]البصرة!F288+[1]الأعتماد!F288+[1]السلام!F288</f>
        <v>0</v>
      </c>
    </row>
    <row r="289" spans="3:6" ht="17.45" hidden="1" customHeight="1" x14ac:dyDescent="0.2">
      <c r="C289" s="85">
        <f>[1]متحد!C289+[1]تجاري!C289+[1]اسلامي!C289+[1]بغداد!C289+[1]استثمار!C289+[1]أهلي!C289+[1]دجلة!C289+[1]ائتمان!C289+[1]الأقليم!C289+[1]إيلاف!C289+[1]سومر!C289+[1]خليج!C289+[1]الجنوب!C289+[1]الأول!C289+[1]موصل!C289+[1]اشور!C289+[1]منصور!C289+[1]أربيل!C289+'[1]عبر العراق'!C289+[1]تنمية!C289+[1]القرطاس!C289+'[1]الزراعي التركي'!C289+[1]وقفلر!C289+[1]البركة!C289+'[1]ابو ظبي'!C289+[1]القابض!C289+[1]الثقة!C289+[1]نور!C289+[1]جيهان!C289+[1]الطيف!C289+[1]التعاون!C289+[1]العربية!C289+[1]امين!C289+[1]الدولي!C289+[1]العالم!C289+[1]زين!C289+[1]الاوسط!C289+'[1]اسيا العراق'!C289+[1]ستاندرد!C289+[1]بيبلوس!C289+[1]سيتي!C289+[1]الراجح!C289+[1]المشرق!C289+[1]فرنسيك!C289+[1]الأنصاري!C289+[1]المتوسط!C289+[1]ايتش!C289+[1]المعتمد!C289+[1]الوفاق!C289+[1]المستشار!C289+[1]الهدى!C289+[1]الوطني!C289+[1]كونتنتال!C289+[1]عودة!C289+[1]بارسيان!C289+[1]لبنان!C289+[1]مياب!C289+[1]ملي!C289+[1]بيروت!C289+[1]الاتحاد!C289+[1]اللبناني!C289+[1]العطاء!C289+[1]كوردستان!C289+[1]وركاء!C289+[1]بابل!C289+[1]البصرة!C289+[1]الأعتماد!C289+[1]السلام!C289</f>
        <v>0</v>
      </c>
      <c r="D289" s="66"/>
      <c r="F289" s="69">
        <f>[1]متحد!F289+[1]تجاري!F289+[1]اسلامي!F289+[1]بغداد!F289+[1]استثمار!F289+[1]أهلي!F289+[1]دجلة!F289+[1]ائتمان!F289+[1]الأقليم!F289+[1]إيلاف!F289+[1]سومر!F289+[1]خليج!F289+[1]الجنوب!F289+[1]الأول!F289+[1]موصل!F289+[1]اشور!F289+[1]منصور!F289+[1]أربيل!F289+'[1]عبر العراق'!F289+[1]تنمية!F289+[1]القرطاس!F289+'[1]الزراعي التركي'!F289+[1]وقفلر!F289+[1]البركة!F289+'[1]ابو ظبي'!F289+[1]القابض!F289+[1]الثقة!F289+[1]نور!F289+[1]جيهان!F289+[1]الطيف!F289+[1]التعاون!F289+[1]العربية!F289+[1]امين!F289+[1]الدولي!F289+[1]العالم!F289+[1]زين!F289+[1]الاوسط!F289+'[1]اسيا العراق'!F289+[1]ستاندرد!F289+[1]بيبلوس!F289+[1]سيتي!F289+[1]الراجح!F289+[1]المشرق!F289+[1]فرنسيك!F289+[1]الأنصاري!F289+[1]المتوسط!F289+[1]ايتش!F289+[1]المعتمد!F289+[1]الوفاق!F289+[1]المستشار!F289+[1]الهدى!F289+[1]الوطني!F289+[1]كونتنتال!F289+[1]عودة!F289+[1]بارسيان!F289+[1]لبنان!F289+[1]مياب!F289+[1]ملي!F289+[1]بيروت!F289+[1]الاتحاد!F289+[1]اللبناني!F289+[1]العطاء!F289+[1]كوردستان!F289+[1]وركاء!F289+[1]بابل!F289+[1]البصرة!F289+[1]الأعتماد!F289+[1]السلام!F289</f>
        <v>0</v>
      </c>
    </row>
    <row r="290" spans="3:6" ht="17.45" hidden="1" customHeight="1" x14ac:dyDescent="0.2">
      <c r="C290" s="85">
        <f>[1]متحد!C290+[1]تجاري!C290+[1]اسلامي!C290+[1]بغداد!C290+[1]استثمار!C290+[1]أهلي!C290+[1]دجلة!C290+[1]ائتمان!C290+[1]الأقليم!C290+[1]إيلاف!C290+[1]سومر!C290+[1]خليج!C290+[1]الجنوب!C290+[1]الأول!C290+[1]موصل!C290+[1]اشور!C290+[1]منصور!C290+[1]أربيل!C290+'[1]عبر العراق'!C290+[1]تنمية!C290+[1]القرطاس!C290+'[1]الزراعي التركي'!C290+[1]وقفلر!C290+[1]البركة!C290+'[1]ابو ظبي'!C290+[1]القابض!C290+[1]الثقة!C290+[1]نور!C290+[1]جيهان!C290+[1]الطيف!C290+[1]التعاون!C290+[1]العربية!C290+[1]امين!C290+[1]الدولي!C290+[1]العالم!C290+[1]زين!C290+[1]الاوسط!C290+'[1]اسيا العراق'!C290+[1]ستاندرد!C290+[1]بيبلوس!C290+[1]سيتي!C290+[1]الراجح!C290+[1]المشرق!C290+[1]فرنسيك!C290+[1]الأنصاري!C290+[1]المتوسط!C290+[1]ايتش!C290+[1]المعتمد!C290+[1]الوفاق!C290+[1]المستشار!C290+[1]الهدى!C290+[1]الوطني!C290+[1]كونتنتال!C290+[1]عودة!C290+[1]بارسيان!C290+[1]لبنان!C290+[1]مياب!C290+[1]ملي!C290+[1]بيروت!C290+[1]الاتحاد!C290+[1]اللبناني!C290+[1]العطاء!C290+[1]كوردستان!C290+[1]وركاء!C290+[1]بابل!C290+[1]البصرة!C290+[1]الأعتماد!C290+[1]السلام!C290</f>
        <v>0</v>
      </c>
      <c r="D290" s="66"/>
      <c r="F290" s="69">
        <f>[1]متحد!F290+[1]تجاري!F290+[1]اسلامي!F290+[1]بغداد!F290+[1]استثمار!F290+[1]أهلي!F290+[1]دجلة!F290+[1]ائتمان!F290+[1]الأقليم!F290+[1]إيلاف!F290+[1]سومر!F290+[1]خليج!F290+[1]الجنوب!F290+[1]الأول!F290+[1]موصل!F290+[1]اشور!F290+[1]منصور!F290+[1]أربيل!F290+'[1]عبر العراق'!F290+[1]تنمية!F290+[1]القرطاس!F290+'[1]الزراعي التركي'!F290+[1]وقفلر!F290+[1]البركة!F290+'[1]ابو ظبي'!F290+[1]القابض!F290+[1]الثقة!F290+[1]نور!F290+[1]جيهان!F290+[1]الطيف!F290+[1]التعاون!F290+[1]العربية!F290+[1]امين!F290+[1]الدولي!F290+[1]العالم!F290+[1]زين!F290+[1]الاوسط!F290+'[1]اسيا العراق'!F290+[1]ستاندرد!F290+[1]بيبلوس!F290+[1]سيتي!F290+[1]الراجح!F290+[1]المشرق!F290+[1]فرنسيك!F290+[1]الأنصاري!F290+[1]المتوسط!F290+[1]ايتش!F290+[1]المعتمد!F290+[1]الوفاق!F290+[1]المستشار!F290+[1]الهدى!F290+[1]الوطني!F290+[1]كونتنتال!F290+[1]عودة!F290+[1]بارسيان!F290+[1]لبنان!F290+[1]مياب!F290+[1]ملي!F290+[1]بيروت!F290+[1]الاتحاد!F290+[1]اللبناني!F290+[1]العطاء!F290+[1]كوردستان!F290+[1]وركاء!F290+[1]بابل!F290+[1]البصرة!F290+[1]الأعتماد!F290+[1]السلام!F290</f>
        <v>0</v>
      </c>
    </row>
    <row r="291" spans="3:6" ht="17.45" hidden="1" customHeight="1" x14ac:dyDescent="0.2">
      <c r="C291" s="85">
        <f>[1]متحد!C291+[1]تجاري!C291+[1]اسلامي!C291+[1]بغداد!C291+[1]استثمار!C291+[1]أهلي!C291+[1]دجلة!C291+[1]ائتمان!C291+[1]الأقليم!C291+[1]إيلاف!C291+[1]سومر!C291+[1]خليج!C291+[1]الجنوب!C291+[1]الأول!C291+[1]موصل!C291+[1]اشور!C291+[1]منصور!C291+[1]أربيل!C291+'[1]عبر العراق'!C291+[1]تنمية!C291+[1]القرطاس!C291+'[1]الزراعي التركي'!C291+[1]وقفلر!C291+[1]البركة!C291+'[1]ابو ظبي'!C291+[1]القابض!C291+[1]الثقة!C291+[1]نور!C291+[1]جيهان!C291+[1]الطيف!C291+[1]التعاون!C291+[1]العربية!C291+[1]امين!C291+[1]الدولي!C291+[1]العالم!C291+[1]زين!C291+[1]الاوسط!C291+'[1]اسيا العراق'!C291+[1]ستاندرد!C291+[1]بيبلوس!C291+[1]سيتي!C291+[1]الراجح!C291+[1]المشرق!C291+[1]فرنسيك!C291+[1]الأنصاري!C291+[1]المتوسط!C291+[1]ايتش!C291+[1]المعتمد!C291+[1]الوفاق!C291+[1]المستشار!C291+[1]الهدى!C291+[1]الوطني!C291+[1]كونتنتال!C291+[1]عودة!C291+[1]بارسيان!C291+[1]لبنان!C291+[1]مياب!C291+[1]ملي!C291+[1]بيروت!C291+[1]الاتحاد!C291+[1]اللبناني!C291+[1]العطاء!C291+[1]كوردستان!C291+[1]وركاء!C291+[1]بابل!C291+[1]البصرة!C291+[1]الأعتماد!C291+[1]السلام!C291</f>
        <v>0</v>
      </c>
      <c r="D291" s="66"/>
      <c r="F291" s="69">
        <f>[1]متحد!F291+[1]تجاري!F291+[1]اسلامي!F291+[1]بغداد!F291+[1]استثمار!F291+[1]أهلي!F291+[1]دجلة!F291+[1]ائتمان!F291+[1]الأقليم!F291+[1]إيلاف!F291+[1]سومر!F291+[1]خليج!F291+[1]الجنوب!F291+[1]الأول!F291+[1]موصل!F291+[1]اشور!F291+[1]منصور!F291+[1]أربيل!F291+'[1]عبر العراق'!F291+[1]تنمية!F291+[1]القرطاس!F291+'[1]الزراعي التركي'!F291+[1]وقفلر!F291+[1]البركة!F291+'[1]ابو ظبي'!F291+[1]القابض!F291+[1]الثقة!F291+[1]نور!F291+[1]جيهان!F291+[1]الطيف!F291+[1]التعاون!F291+[1]العربية!F291+[1]امين!F291+[1]الدولي!F291+[1]العالم!F291+[1]زين!F291+[1]الاوسط!F291+'[1]اسيا العراق'!F291+[1]ستاندرد!F291+[1]بيبلوس!F291+[1]سيتي!F291+[1]الراجح!F291+[1]المشرق!F291+[1]فرنسيك!F291+[1]الأنصاري!F291+[1]المتوسط!F291+[1]ايتش!F291+[1]المعتمد!F291+[1]الوفاق!F291+[1]المستشار!F291+[1]الهدى!F291+[1]الوطني!F291+[1]كونتنتال!F291+[1]عودة!F291+[1]بارسيان!F291+[1]لبنان!F291+[1]مياب!F291+[1]ملي!F291+[1]بيروت!F291+[1]الاتحاد!F291+[1]اللبناني!F291+[1]العطاء!F291+[1]كوردستان!F291+[1]وركاء!F291+[1]بابل!F291+[1]البصرة!F291+[1]الأعتماد!F291+[1]السلام!F291</f>
        <v>0</v>
      </c>
    </row>
    <row r="292" spans="3:6" ht="17.45" hidden="1" customHeight="1" x14ac:dyDescent="0.2">
      <c r="C292" s="85">
        <f>[1]متحد!C292+[1]تجاري!C292+[1]اسلامي!C292+[1]بغداد!C292+[1]استثمار!C292+[1]أهلي!C292+[1]دجلة!C292+[1]ائتمان!C292+[1]الأقليم!C292+[1]إيلاف!C292+[1]سومر!C292+[1]خليج!C292+[1]الجنوب!C292+[1]الأول!C292+[1]موصل!C292+[1]اشور!C292+[1]منصور!C292+[1]أربيل!C292+'[1]عبر العراق'!C292+[1]تنمية!C292+[1]القرطاس!C292+'[1]الزراعي التركي'!C292+[1]وقفلر!C292+[1]البركة!C292+'[1]ابو ظبي'!C292+[1]القابض!C292+[1]الثقة!C292+[1]نور!C292+[1]جيهان!C292+[1]الطيف!C292+[1]التعاون!C292+[1]العربية!C292+[1]امين!C292+[1]الدولي!C292+[1]العالم!C292+[1]زين!C292+[1]الاوسط!C292+'[1]اسيا العراق'!C292+[1]ستاندرد!C292+[1]بيبلوس!C292+[1]سيتي!C292+[1]الراجح!C292+[1]المشرق!C292+[1]فرنسيك!C292+[1]الأنصاري!C292+[1]المتوسط!C292+[1]ايتش!C292+[1]المعتمد!C292+[1]الوفاق!C292+[1]المستشار!C292+[1]الهدى!C292+[1]الوطني!C292+[1]كونتنتال!C292+[1]عودة!C292+[1]بارسيان!C292+[1]لبنان!C292+[1]مياب!C292+[1]ملي!C292+[1]بيروت!C292+[1]الاتحاد!C292+[1]اللبناني!C292+[1]العطاء!C292+[1]كوردستان!C292+[1]وركاء!C292+[1]بابل!C292+[1]البصرة!C292+[1]الأعتماد!C292+[1]السلام!C292</f>
        <v>0</v>
      </c>
      <c r="D292" s="66"/>
      <c r="F292" s="69">
        <f>[1]متحد!F292+[1]تجاري!F292+[1]اسلامي!F292+[1]بغداد!F292+[1]استثمار!F292+[1]أهلي!F292+[1]دجلة!F292+[1]ائتمان!F292+[1]الأقليم!F292+[1]إيلاف!F292+[1]سومر!F292+[1]خليج!F292+[1]الجنوب!F292+[1]الأول!F292+[1]موصل!F292+[1]اشور!F292+[1]منصور!F292+[1]أربيل!F292+'[1]عبر العراق'!F292+[1]تنمية!F292+[1]القرطاس!F292+'[1]الزراعي التركي'!F292+[1]وقفلر!F292+[1]البركة!F292+'[1]ابو ظبي'!F292+[1]القابض!F292+[1]الثقة!F292+[1]نور!F292+[1]جيهان!F292+[1]الطيف!F292+[1]التعاون!F292+[1]العربية!F292+[1]امين!F292+[1]الدولي!F292+[1]العالم!F292+[1]زين!F292+[1]الاوسط!F292+'[1]اسيا العراق'!F292+[1]ستاندرد!F292+[1]بيبلوس!F292+[1]سيتي!F292+[1]الراجح!F292+[1]المشرق!F292+[1]فرنسيك!F292+[1]الأنصاري!F292+[1]المتوسط!F292+[1]ايتش!F292+[1]المعتمد!F292+[1]الوفاق!F292+[1]المستشار!F292+[1]الهدى!F292+[1]الوطني!F292+[1]كونتنتال!F292+[1]عودة!F292+[1]بارسيان!F292+[1]لبنان!F292+[1]مياب!F292+[1]ملي!F292+[1]بيروت!F292+[1]الاتحاد!F292+[1]اللبناني!F292+[1]العطاء!F292+[1]كوردستان!F292+[1]وركاء!F292+[1]بابل!F292+[1]البصرة!F292+[1]الأعتماد!F292+[1]السلام!F292</f>
        <v>0</v>
      </c>
    </row>
    <row r="293" spans="3:6" ht="17.45" hidden="1" customHeight="1" x14ac:dyDescent="0.2">
      <c r="C293" s="85">
        <f>[1]متحد!C293+[1]تجاري!C293+[1]اسلامي!C293+[1]بغداد!C293+[1]استثمار!C293+[1]أهلي!C293+[1]دجلة!C293+[1]ائتمان!C293+[1]الأقليم!C293+[1]إيلاف!C293+[1]سومر!C293+[1]خليج!C293+[1]الجنوب!C293+[1]الأول!C293+[1]موصل!C293+[1]اشور!C293+[1]منصور!C293+[1]أربيل!C293+'[1]عبر العراق'!C293+[1]تنمية!C293+[1]القرطاس!C293+'[1]الزراعي التركي'!C293+[1]وقفلر!C293+[1]البركة!C293+'[1]ابو ظبي'!C293+[1]القابض!C293+[1]الثقة!C293+[1]نور!C293+[1]جيهان!C293+[1]الطيف!C293+[1]التعاون!C293+[1]العربية!C293+[1]امين!C293+[1]الدولي!C293+[1]العالم!C293+[1]زين!C293+[1]الاوسط!C293+'[1]اسيا العراق'!C293+[1]ستاندرد!C293+[1]بيبلوس!C293+[1]سيتي!C293+[1]الراجح!C293+[1]المشرق!C293+[1]فرنسيك!C293+[1]الأنصاري!C293+[1]المتوسط!C293+[1]ايتش!C293+[1]المعتمد!C293+[1]الوفاق!C293+[1]المستشار!C293+[1]الهدى!C293+[1]الوطني!C293+[1]كونتنتال!C293+[1]عودة!C293+[1]بارسيان!C293+[1]لبنان!C293+[1]مياب!C293+[1]ملي!C293+[1]بيروت!C293+[1]الاتحاد!C293+[1]اللبناني!C293+[1]العطاء!C293+[1]كوردستان!C293+[1]وركاء!C293+[1]بابل!C293+[1]البصرة!C293+[1]الأعتماد!C293+[1]السلام!C293</f>
        <v>0</v>
      </c>
      <c r="D293" s="66"/>
      <c r="F293" s="69">
        <f>[1]متحد!F293+[1]تجاري!F293+[1]اسلامي!F293+[1]بغداد!F293+[1]استثمار!F293+[1]أهلي!F293+[1]دجلة!F293+[1]ائتمان!F293+[1]الأقليم!F293+[1]إيلاف!F293+[1]سومر!F293+[1]خليج!F293+[1]الجنوب!F293+[1]الأول!F293+[1]موصل!F293+[1]اشور!F293+[1]منصور!F293+[1]أربيل!F293+'[1]عبر العراق'!F293+[1]تنمية!F293+[1]القرطاس!F293+'[1]الزراعي التركي'!F293+[1]وقفلر!F293+[1]البركة!F293+'[1]ابو ظبي'!F293+[1]القابض!F293+[1]الثقة!F293+[1]نور!F293+[1]جيهان!F293+[1]الطيف!F293+[1]التعاون!F293+[1]العربية!F293+[1]امين!F293+[1]الدولي!F293+[1]العالم!F293+[1]زين!F293+[1]الاوسط!F293+'[1]اسيا العراق'!F293+[1]ستاندرد!F293+[1]بيبلوس!F293+[1]سيتي!F293+[1]الراجح!F293+[1]المشرق!F293+[1]فرنسيك!F293+[1]الأنصاري!F293+[1]المتوسط!F293+[1]ايتش!F293+[1]المعتمد!F293+[1]الوفاق!F293+[1]المستشار!F293+[1]الهدى!F293+[1]الوطني!F293+[1]كونتنتال!F293+[1]عودة!F293+[1]بارسيان!F293+[1]لبنان!F293+[1]مياب!F293+[1]ملي!F293+[1]بيروت!F293+[1]الاتحاد!F293+[1]اللبناني!F293+[1]العطاء!F293+[1]كوردستان!F293+[1]وركاء!F293+[1]بابل!F293+[1]البصرة!F293+[1]الأعتماد!F293+[1]السلام!F293</f>
        <v>0</v>
      </c>
    </row>
    <row r="294" spans="3:6" ht="17.45" hidden="1" customHeight="1" x14ac:dyDescent="0.2">
      <c r="C294" s="85">
        <f>[1]متحد!C294+[1]تجاري!C294+[1]اسلامي!C294+[1]بغداد!C294+[1]استثمار!C294+[1]أهلي!C294+[1]دجلة!C294+[1]ائتمان!C294+[1]الأقليم!C294+[1]إيلاف!C294+[1]سومر!C294+[1]خليج!C294+[1]الجنوب!C294+[1]الأول!C294+[1]موصل!C294+[1]اشور!C294+[1]منصور!C294+[1]أربيل!C294+'[1]عبر العراق'!C294+[1]تنمية!C294+[1]القرطاس!C294+'[1]الزراعي التركي'!C294+[1]وقفلر!C294+[1]البركة!C294+'[1]ابو ظبي'!C294+[1]القابض!C294+[1]الثقة!C294+[1]نور!C294+[1]جيهان!C294+[1]الطيف!C294+[1]التعاون!C294+[1]العربية!C294+[1]امين!C294+[1]الدولي!C294+[1]العالم!C294+[1]زين!C294+[1]الاوسط!C294+'[1]اسيا العراق'!C294+[1]ستاندرد!C294+[1]بيبلوس!C294+[1]سيتي!C294+[1]الراجح!C294+[1]المشرق!C294+[1]فرنسيك!C294+[1]الأنصاري!C294+[1]المتوسط!C294+[1]ايتش!C294+[1]المعتمد!C294+[1]الوفاق!C294+[1]المستشار!C294+[1]الهدى!C294+[1]الوطني!C294+[1]كونتنتال!C294+[1]عودة!C294+[1]بارسيان!C294+[1]لبنان!C294+[1]مياب!C294+[1]ملي!C294+[1]بيروت!C294+[1]الاتحاد!C294+[1]اللبناني!C294+[1]العطاء!C294+[1]كوردستان!C294+[1]وركاء!C294+[1]بابل!C294+[1]البصرة!C294+[1]الأعتماد!C294+[1]السلام!C294</f>
        <v>0</v>
      </c>
      <c r="D294" s="66"/>
    </row>
    <row r="295" spans="3:6" ht="17.45" hidden="1" customHeight="1" x14ac:dyDescent="0.2">
      <c r="C295" s="85">
        <f>[1]متحد!C295+[1]تجاري!C295+[1]اسلامي!C295+[1]بغداد!C295+[1]استثمار!C295+[1]أهلي!C295+[1]دجلة!C295+[1]ائتمان!C295+[1]الأقليم!C295+[1]إيلاف!C295+[1]سومر!C295+[1]خليج!C295+[1]الجنوب!C295+[1]الأول!C295+[1]موصل!C295+[1]اشور!C295+[1]منصور!C295+[1]أربيل!C295+'[1]عبر العراق'!C295+[1]تنمية!C295+[1]القرطاس!C295+'[1]الزراعي التركي'!C295+[1]وقفلر!C295+[1]البركة!C295+'[1]ابو ظبي'!C295+[1]القابض!C295+[1]الثقة!C295+[1]نور!C295+[1]جيهان!C295+[1]الطيف!C295+[1]التعاون!C295+[1]العربية!C295+[1]امين!C295+[1]الدولي!C295+[1]العالم!C295+[1]زين!C295+[1]الاوسط!C295+'[1]اسيا العراق'!C295+[1]ستاندرد!C295+[1]بيبلوس!C295+[1]سيتي!C295+[1]الراجح!C295+[1]المشرق!C295+[1]فرنسيك!C295+[1]الأنصاري!C295+[1]المتوسط!C295+[1]ايتش!C295+[1]المعتمد!C295+[1]الوفاق!C295+[1]المستشار!C295+[1]الهدى!C295+[1]الوطني!C295+[1]كونتنتال!C295+[1]عودة!C295+[1]بارسيان!C295+[1]لبنان!C295+[1]مياب!C295+[1]ملي!C295+[1]بيروت!C295+[1]الاتحاد!C295+[1]اللبناني!C295+[1]العطاء!C295+[1]كوردستان!C295+[1]وركاء!C295+[1]بابل!C295+[1]البصرة!C295+[1]الأعتماد!C295+[1]السلام!C295</f>
        <v>0</v>
      </c>
      <c r="D295" s="66"/>
    </row>
    <row r="296" spans="3:6" ht="17.45" hidden="1" customHeight="1" x14ac:dyDescent="0.2">
      <c r="C296" s="85">
        <f>[1]متحد!C296+[1]تجاري!C296+[1]اسلامي!C296+[1]بغداد!C296+[1]استثمار!C296+[1]أهلي!C296+[1]دجلة!C296+[1]ائتمان!C296+[1]الأقليم!C296+[1]إيلاف!C296+[1]سومر!C296+[1]خليج!C296+[1]الجنوب!C296+[1]الأول!C296+[1]موصل!C296+[1]اشور!C296+[1]منصور!C296+[1]أربيل!C296+'[1]عبر العراق'!C296+[1]تنمية!C296+[1]القرطاس!C296+'[1]الزراعي التركي'!C296+[1]وقفلر!C296+[1]البركة!C296+'[1]ابو ظبي'!C296+[1]القابض!C296+[1]الثقة!C296+[1]نور!C296+[1]جيهان!C296+[1]الطيف!C296+[1]التعاون!C296+[1]العربية!C296+[1]امين!C296+[1]الدولي!C296+[1]العالم!C296+[1]زين!C296+[1]الاوسط!C296+'[1]اسيا العراق'!C296+[1]ستاندرد!C296+[1]بيبلوس!C296+[1]سيتي!C296+[1]الراجح!C296+[1]المشرق!C296+[1]فرنسيك!C296+[1]الأنصاري!C296+[1]المتوسط!C296+[1]ايتش!C296+[1]المعتمد!C296+[1]الوفاق!C296+[1]المستشار!C296+[1]الهدى!C296+[1]الوطني!C296+[1]كونتنتال!C296+[1]عودة!C296+[1]بارسيان!C296+[1]لبنان!C296+[1]مياب!C296+[1]ملي!C296+[1]بيروت!C296+[1]الاتحاد!C296+[1]اللبناني!C296+[1]العطاء!C296+[1]كوردستان!C296+[1]وركاء!C296+[1]بابل!C296+[1]البصرة!C296+[1]الأعتماد!C296+[1]السلام!C296</f>
        <v>0</v>
      </c>
      <c r="D296" s="66"/>
    </row>
    <row r="297" spans="3:6" ht="17.45" hidden="1" customHeight="1" x14ac:dyDescent="0.2">
      <c r="C297" s="85">
        <f>[1]متحد!C297+[1]تجاري!C297+[1]اسلامي!C297+[1]بغداد!C297+[1]استثمار!C297+[1]أهلي!C297+[1]دجلة!C297+[1]ائتمان!C297+[1]الأقليم!C297+[1]إيلاف!C297+[1]سومر!C297+[1]خليج!C297+[1]الجنوب!C297+[1]الأول!C297+[1]موصل!C297+[1]اشور!C297+[1]منصور!C297+[1]أربيل!C297+'[1]عبر العراق'!C297+[1]تنمية!C297+[1]القرطاس!C297+'[1]الزراعي التركي'!C297+[1]وقفلر!C297+[1]البركة!C297+'[1]ابو ظبي'!C297+[1]القابض!C297+[1]الثقة!C297+[1]نور!C297+[1]جيهان!C297+[1]الطيف!C297+[1]التعاون!C297+[1]العربية!C297+[1]امين!C297+[1]الدولي!C297+[1]العالم!C297+[1]زين!C297+[1]الاوسط!C297+'[1]اسيا العراق'!C297+[1]ستاندرد!C297+[1]بيبلوس!C297+[1]سيتي!C297+[1]الراجح!C297+[1]المشرق!C297+[1]فرنسيك!C297+[1]الأنصاري!C297+[1]المتوسط!C297+[1]ايتش!C297+[1]المعتمد!C297+[1]الوفاق!C297+[1]المستشار!C297+[1]الهدى!C297+[1]الوطني!C297+[1]كونتنتال!C297+[1]عودة!C297+[1]بارسيان!C297+[1]لبنان!C297+[1]مياب!C297+[1]ملي!C297+[1]بيروت!C297+[1]الاتحاد!C297+[1]اللبناني!C297+[1]العطاء!C297+[1]كوردستان!C297+[1]وركاء!C297+[1]بابل!C297+[1]البصرة!C297+[1]الأعتماد!C297+[1]السلام!C297</f>
        <v>0</v>
      </c>
      <c r="D297" s="66"/>
    </row>
    <row r="298" spans="3:6" ht="17.45" hidden="1" customHeight="1" x14ac:dyDescent="0.2">
      <c r="C298" s="85">
        <f>[1]متحد!C298+[1]تجاري!C298+[1]اسلامي!C298+[1]بغداد!C298+[1]استثمار!C298+[1]أهلي!C298+[1]دجلة!C298+[1]ائتمان!C298+[1]الأقليم!C298+[1]إيلاف!C298+[1]سومر!C298+[1]خليج!C298+[1]الجنوب!C298+[1]الأول!C298+[1]موصل!C298+[1]اشور!C298+[1]منصور!C298+[1]أربيل!C298+'[1]عبر العراق'!C298+[1]تنمية!C298+[1]القرطاس!C298+'[1]الزراعي التركي'!C298+[1]وقفلر!C298+[1]البركة!C298+'[1]ابو ظبي'!C298+[1]القابض!C298+[1]الثقة!C298+[1]نور!C298+[1]جيهان!C298+[1]الطيف!C298+[1]التعاون!C298+[1]العربية!C298+[1]امين!C298+[1]الدولي!C298+[1]العالم!C298+[1]زين!C298+[1]الاوسط!C298+'[1]اسيا العراق'!C298+[1]ستاندرد!C298+[1]بيبلوس!C298+[1]سيتي!C298+[1]الراجح!C298+[1]المشرق!C298+[1]فرنسيك!C298+[1]الأنصاري!C298+[1]المتوسط!C298+[1]ايتش!C298+[1]المعتمد!C298+[1]الوفاق!C298+[1]المستشار!C298+[1]الهدى!C298+[1]الوطني!C298+[1]كونتنتال!C298+[1]عودة!C298+[1]بارسيان!C298+[1]لبنان!C298+[1]مياب!C298+[1]ملي!C298+[1]بيروت!C298+[1]الاتحاد!C298+[1]اللبناني!C298+[1]العطاء!C298+[1]كوردستان!C298+[1]وركاء!C298+[1]بابل!C298+[1]البصرة!C298+[1]الأعتماد!C298+[1]السلام!C298</f>
        <v>0</v>
      </c>
      <c r="D298" s="66"/>
    </row>
    <row r="299" spans="3:6" ht="17.45" customHeight="1" x14ac:dyDescent="0.2">
      <c r="C299" s="85"/>
      <c r="D299" s="66"/>
    </row>
    <row r="300" spans="3:6" ht="17.45" customHeight="1" x14ac:dyDescent="0.2">
      <c r="C300" s="85"/>
      <c r="D300" s="66"/>
    </row>
    <row r="301" spans="3:6" ht="17.45" customHeight="1" x14ac:dyDescent="0.2">
      <c r="C301" s="85"/>
      <c r="D301" s="66"/>
    </row>
    <row r="302" spans="3:6" ht="17.45" customHeight="1" x14ac:dyDescent="0.2">
      <c r="C302" s="85"/>
      <c r="D302" s="66"/>
    </row>
    <row r="303" spans="3:6" ht="17.45" customHeight="1" x14ac:dyDescent="0.2">
      <c r="C303" s="85"/>
      <c r="D303" s="66"/>
    </row>
    <row r="304" spans="3:6" ht="17.45" customHeight="1" x14ac:dyDescent="0.2">
      <c r="C304" s="85"/>
      <c r="D304" s="66"/>
    </row>
    <row r="305" spans="3:4" ht="17.45" customHeight="1" x14ac:dyDescent="0.2">
      <c r="C305" s="85"/>
      <c r="D305" s="66"/>
    </row>
    <row r="306" spans="3:4" ht="17.45" customHeight="1" x14ac:dyDescent="0.2">
      <c r="C306" s="85"/>
      <c r="D306" s="66"/>
    </row>
    <row r="307" spans="3:4" ht="17.45" customHeight="1" x14ac:dyDescent="0.2">
      <c r="C307" s="85"/>
      <c r="D307" s="66"/>
    </row>
    <row r="308" spans="3:4" ht="17.45" customHeight="1" x14ac:dyDescent="0.2">
      <c r="C308" s="85"/>
      <c r="D308" s="66"/>
    </row>
    <row r="309" spans="3:4" ht="17.45" customHeight="1" x14ac:dyDescent="0.2">
      <c r="C309" s="85"/>
      <c r="D309" s="66"/>
    </row>
    <row r="310" spans="3:4" ht="17.45" customHeight="1" x14ac:dyDescent="0.2">
      <c r="C310" s="85"/>
      <c r="D310" s="66"/>
    </row>
    <row r="311" spans="3:4" ht="17.45" customHeight="1" x14ac:dyDescent="0.2">
      <c r="C311" s="85"/>
      <c r="D311" s="66"/>
    </row>
    <row r="312" spans="3:4" ht="17.45" customHeight="1" x14ac:dyDescent="0.2">
      <c r="C312" s="85"/>
      <c r="D312" s="66"/>
    </row>
    <row r="313" spans="3:4" ht="17.45" customHeight="1" x14ac:dyDescent="0.2">
      <c r="C313" s="85"/>
      <c r="D313" s="66"/>
    </row>
    <row r="314" spans="3:4" ht="17.45" customHeight="1" x14ac:dyDescent="0.2">
      <c r="C314" s="85"/>
      <c r="D314" s="66"/>
    </row>
    <row r="315" spans="3:4" ht="17.45" customHeight="1" x14ac:dyDescent="0.2">
      <c r="C315" s="85"/>
      <c r="D315" s="66"/>
    </row>
    <row r="316" spans="3:4" ht="17.45" customHeight="1" x14ac:dyDescent="0.2">
      <c r="C316" s="85"/>
      <c r="D316" s="66"/>
    </row>
    <row r="317" spans="3:4" ht="17.45" customHeight="1" x14ac:dyDescent="0.2">
      <c r="C317" s="85"/>
      <c r="D317" s="66"/>
    </row>
    <row r="318" spans="3:4" ht="17.45" customHeight="1" x14ac:dyDescent="0.2">
      <c r="C318" s="85"/>
      <c r="D318" s="66"/>
    </row>
    <row r="319" spans="3:4" ht="17.45" customHeight="1" x14ac:dyDescent="0.2">
      <c r="C319" s="85"/>
      <c r="D319" s="66"/>
    </row>
    <row r="320" spans="3:4" ht="17.45" customHeight="1" x14ac:dyDescent="0.2">
      <c r="C320" s="85"/>
      <c r="D320" s="66"/>
    </row>
    <row r="321" spans="3:4" ht="17.45" customHeight="1" x14ac:dyDescent="0.2">
      <c r="C321" s="85"/>
      <c r="D321" s="66"/>
    </row>
    <row r="322" spans="3:4" ht="17.45" customHeight="1" x14ac:dyDescent="0.2">
      <c r="C322" s="85"/>
      <c r="D322" s="66"/>
    </row>
    <row r="323" spans="3:4" ht="17.45" customHeight="1" x14ac:dyDescent="0.2">
      <c r="C323" s="85"/>
      <c r="D323" s="66"/>
    </row>
    <row r="324" spans="3:4" ht="17.45" customHeight="1" x14ac:dyDescent="0.2">
      <c r="C324" s="85"/>
      <c r="D324" s="66"/>
    </row>
    <row r="325" spans="3:4" ht="17.45" customHeight="1" x14ac:dyDescent="0.2">
      <c r="C325" s="85"/>
      <c r="D325" s="66"/>
    </row>
    <row r="326" spans="3:4" ht="17.45" customHeight="1" x14ac:dyDescent="0.2">
      <c r="C326" s="85"/>
      <c r="D326" s="66"/>
    </row>
    <row r="327" spans="3:4" ht="17.45" customHeight="1" x14ac:dyDescent="0.2">
      <c r="C327" s="85"/>
      <c r="D327" s="66"/>
    </row>
    <row r="328" spans="3:4" ht="17.45" customHeight="1" x14ac:dyDescent="0.2">
      <c r="C328" s="85"/>
      <c r="D328" s="66"/>
    </row>
    <row r="329" spans="3:4" ht="17.45" customHeight="1" x14ac:dyDescent="0.2">
      <c r="C329" s="85"/>
      <c r="D329" s="66"/>
    </row>
    <row r="330" spans="3:4" ht="17.45" customHeight="1" x14ac:dyDescent="0.2">
      <c r="C330" s="85"/>
      <c r="D330" s="66"/>
    </row>
    <row r="331" spans="3:4" ht="17.45" customHeight="1" x14ac:dyDescent="0.2">
      <c r="C331" s="85"/>
      <c r="D331" s="66"/>
    </row>
    <row r="332" spans="3:4" ht="17.45" customHeight="1" x14ac:dyDescent="0.2">
      <c r="C332" s="85"/>
      <c r="D332" s="66"/>
    </row>
    <row r="333" spans="3:4" ht="17.45" customHeight="1" x14ac:dyDescent="0.2">
      <c r="C333" s="85"/>
      <c r="D333" s="66"/>
    </row>
    <row r="334" spans="3:4" ht="17.45" customHeight="1" x14ac:dyDescent="0.2">
      <c r="C334" s="85"/>
      <c r="D334" s="66"/>
    </row>
    <row r="335" spans="3:4" ht="17.45" customHeight="1" x14ac:dyDescent="0.2">
      <c r="C335" s="85"/>
      <c r="D335" s="66"/>
    </row>
    <row r="336" spans="3:4" ht="17.45" customHeight="1" x14ac:dyDescent="0.2">
      <c r="C336" s="85"/>
      <c r="D336" s="66"/>
    </row>
    <row r="337" spans="3:4" ht="17.45" customHeight="1" x14ac:dyDescent="0.2">
      <c r="C337" s="85"/>
      <c r="D337" s="66"/>
    </row>
    <row r="338" spans="3:4" ht="17.45" customHeight="1" x14ac:dyDescent="0.2">
      <c r="C338" s="85"/>
      <c r="D338" s="66"/>
    </row>
    <row r="339" spans="3:4" ht="17.45" customHeight="1" x14ac:dyDescent="0.2">
      <c r="C339" s="85"/>
      <c r="D339" s="66"/>
    </row>
    <row r="340" spans="3:4" ht="17.45" customHeight="1" x14ac:dyDescent="0.2">
      <c r="C340" s="85"/>
      <c r="D340" s="66"/>
    </row>
    <row r="341" spans="3:4" ht="17.45" customHeight="1" x14ac:dyDescent="0.2">
      <c r="C341" s="85"/>
      <c r="D341" s="66"/>
    </row>
    <row r="342" spans="3:4" ht="17.45" customHeight="1" x14ac:dyDescent="0.2">
      <c r="C342" s="85"/>
      <c r="D342" s="66"/>
    </row>
    <row r="343" spans="3:4" ht="17.45" customHeight="1" x14ac:dyDescent="0.2">
      <c r="C343" s="85"/>
      <c r="D343" s="66"/>
    </row>
    <row r="344" spans="3:4" ht="17.45" customHeight="1" x14ac:dyDescent="0.2">
      <c r="C344" s="85"/>
      <c r="D344" s="66"/>
    </row>
    <row r="345" spans="3:4" ht="17.45" customHeight="1" x14ac:dyDescent="0.2">
      <c r="C345" s="85"/>
      <c r="D345" s="66"/>
    </row>
    <row r="346" spans="3:4" ht="17.45" customHeight="1" x14ac:dyDescent="0.2">
      <c r="C346" s="85"/>
      <c r="D346" s="66"/>
    </row>
    <row r="347" spans="3:4" ht="17.45" customHeight="1" x14ac:dyDescent="0.2">
      <c r="C347" s="85"/>
      <c r="D347" s="66"/>
    </row>
    <row r="348" spans="3:4" ht="17.45" customHeight="1" x14ac:dyDescent="0.2">
      <c r="C348" s="85"/>
      <c r="D348" s="66"/>
    </row>
    <row r="349" spans="3:4" ht="17.45" customHeight="1" x14ac:dyDescent="0.2">
      <c r="C349" s="85"/>
      <c r="D349" s="66"/>
    </row>
    <row r="350" spans="3:4" ht="17.45" customHeight="1" x14ac:dyDescent="0.2">
      <c r="C350" s="85"/>
      <c r="D350" s="66"/>
    </row>
    <row r="351" spans="3:4" ht="17.45" customHeight="1" x14ac:dyDescent="0.2">
      <c r="C351" s="85"/>
      <c r="D351" s="66"/>
    </row>
    <row r="352" spans="3:4" ht="17.45" customHeight="1" x14ac:dyDescent="0.2">
      <c r="C352" s="85"/>
      <c r="D352" s="66"/>
    </row>
    <row r="353" spans="3:4" ht="17.45" customHeight="1" x14ac:dyDescent="0.2">
      <c r="C353" s="85"/>
      <c r="D353" s="66"/>
    </row>
    <row r="354" spans="3:4" ht="17.45" customHeight="1" x14ac:dyDescent="0.2">
      <c r="C354" s="85"/>
      <c r="D354" s="66"/>
    </row>
    <row r="355" spans="3:4" ht="17.45" customHeight="1" x14ac:dyDescent="0.2">
      <c r="C355" s="85"/>
      <c r="D355" s="66"/>
    </row>
    <row r="356" spans="3:4" ht="17.45" customHeight="1" x14ac:dyDescent="0.2">
      <c r="C356" s="85"/>
      <c r="D356" s="66"/>
    </row>
    <row r="357" spans="3:4" ht="17.45" customHeight="1" x14ac:dyDescent="0.2">
      <c r="C357" s="85"/>
      <c r="D357" s="66"/>
    </row>
    <row r="358" spans="3:4" ht="17.45" customHeight="1" x14ac:dyDescent="0.2">
      <c r="C358" s="85"/>
      <c r="D358" s="66"/>
    </row>
    <row r="359" spans="3:4" ht="17.45" customHeight="1" x14ac:dyDescent="0.2">
      <c r="C359" s="85"/>
      <c r="D359" s="66"/>
    </row>
    <row r="360" spans="3:4" ht="17.45" customHeight="1" x14ac:dyDescent="0.2">
      <c r="C360" s="85"/>
      <c r="D360" s="66"/>
    </row>
    <row r="361" spans="3:4" ht="17.45" customHeight="1" x14ac:dyDescent="0.2">
      <c r="C361" s="85"/>
      <c r="D361" s="66"/>
    </row>
    <row r="362" spans="3:4" ht="17.45" customHeight="1" x14ac:dyDescent="0.2">
      <c r="C362" s="85"/>
      <c r="D362" s="66"/>
    </row>
    <row r="363" spans="3:4" ht="17.45" customHeight="1" x14ac:dyDescent="0.2">
      <c r="C363" s="85"/>
      <c r="D363" s="66"/>
    </row>
    <row r="364" spans="3:4" ht="17.45" customHeight="1" x14ac:dyDescent="0.2">
      <c r="C364" s="85"/>
      <c r="D364" s="66"/>
    </row>
    <row r="365" spans="3:4" ht="17.45" customHeight="1" x14ac:dyDescent="0.2">
      <c r="C365" s="85"/>
      <c r="D365" s="66"/>
    </row>
    <row r="366" spans="3:4" ht="17.45" customHeight="1" x14ac:dyDescent="0.2">
      <c r="C366" s="85"/>
      <c r="D366" s="66"/>
    </row>
    <row r="367" spans="3:4" ht="17.45" customHeight="1" x14ac:dyDescent="0.2">
      <c r="C367" s="85"/>
      <c r="D367" s="66"/>
    </row>
    <row r="368" spans="3:4" ht="17.45" customHeight="1" x14ac:dyDescent="0.2">
      <c r="C368" s="85"/>
      <c r="D368" s="66"/>
    </row>
    <row r="369" spans="3:4" ht="17.45" customHeight="1" x14ac:dyDescent="0.2">
      <c r="C369" s="85"/>
      <c r="D369" s="66"/>
    </row>
    <row r="370" spans="3:4" ht="17.45" customHeight="1" x14ac:dyDescent="0.2">
      <c r="C370" s="85"/>
      <c r="D370" s="66"/>
    </row>
    <row r="371" spans="3:4" ht="17.45" customHeight="1" x14ac:dyDescent="0.2">
      <c r="C371" s="85"/>
      <c r="D371" s="66"/>
    </row>
    <row r="372" spans="3:4" ht="17.45" customHeight="1" x14ac:dyDescent="0.2">
      <c r="C372" s="85"/>
      <c r="D372" s="66"/>
    </row>
    <row r="373" spans="3:4" ht="17.45" customHeight="1" x14ac:dyDescent="0.2">
      <c r="C373" s="85"/>
      <c r="D373" s="66"/>
    </row>
    <row r="374" spans="3:4" ht="17.45" customHeight="1" x14ac:dyDescent="0.2">
      <c r="C374" s="85"/>
      <c r="D374" s="66"/>
    </row>
    <row r="375" spans="3:4" ht="17.45" customHeight="1" x14ac:dyDescent="0.2">
      <c r="C375" s="85"/>
      <c r="D375" s="66"/>
    </row>
    <row r="376" spans="3:4" ht="17.45" customHeight="1" x14ac:dyDescent="0.2">
      <c r="C376" s="85"/>
      <c r="D376" s="66"/>
    </row>
    <row r="377" spans="3:4" ht="17.45" customHeight="1" x14ac:dyDescent="0.2">
      <c r="C377" s="85"/>
      <c r="D377" s="66"/>
    </row>
    <row r="378" spans="3:4" ht="17.45" customHeight="1" x14ac:dyDescent="0.2">
      <c r="C378" s="85"/>
      <c r="D378" s="66"/>
    </row>
    <row r="379" spans="3:4" ht="17.45" customHeight="1" x14ac:dyDescent="0.2">
      <c r="C379" s="85"/>
      <c r="D379" s="66"/>
    </row>
    <row r="380" spans="3:4" ht="17.45" customHeight="1" x14ac:dyDescent="0.2">
      <c r="C380" s="85"/>
      <c r="D380" s="66"/>
    </row>
    <row r="381" spans="3:4" ht="17.45" customHeight="1" x14ac:dyDescent="0.2">
      <c r="C381" s="85"/>
      <c r="D381" s="66"/>
    </row>
    <row r="382" spans="3:4" ht="17.45" customHeight="1" x14ac:dyDescent="0.2">
      <c r="C382" s="85"/>
      <c r="D382" s="66"/>
    </row>
    <row r="383" spans="3:4" ht="17.45" customHeight="1" x14ac:dyDescent="0.2">
      <c r="C383" s="85"/>
      <c r="D383" s="66"/>
    </row>
    <row r="384" spans="3:4" ht="17.45" customHeight="1" x14ac:dyDescent="0.2">
      <c r="C384" s="85"/>
      <c r="D384" s="66"/>
    </row>
    <row r="385" spans="3:4" ht="17.45" customHeight="1" x14ac:dyDescent="0.2">
      <c r="C385" s="85"/>
      <c r="D385" s="66"/>
    </row>
    <row r="386" spans="3:4" ht="17.45" customHeight="1" x14ac:dyDescent="0.2">
      <c r="C386" s="85"/>
      <c r="D386" s="66"/>
    </row>
    <row r="387" spans="3:4" ht="17.45" customHeight="1" x14ac:dyDescent="0.2">
      <c r="C387" s="85"/>
      <c r="D387" s="66"/>
    </row>
    <row r="388" spans="3:4" ht="17.45" customHeight="1" x14ac:dyDescent="0.2">
      <c r="C388" s="85"/>
      <c r="D388" s="66"/>
    </row>
    <row r="389" spans="3:4" ht="17.45" customHeight="1" x14ac:dyDescent="0.2">
      <c r="C389" s="85"/>
      <c r="D389" s="66"/>
    </row>
    <row r="390" spans="3:4" ht="17.45" customHeight="1" x14ac:dyDescent="0.2">
      <c r="C390" s="85"/>
      <c r="D390" s="66"/>
    </row>
    <row r="391" spans="3:4" ht="17.45" customHeight="1" x14ac:dyDescent="0.2">
      <c r="C391" s="85"/>
      <c r="D391" s="66"/>
    </row>
    <row r="392" spans="3:4" ht="17.45" customHeight="1" x14ac:dyDescent="0.2">
      <c r="C392" s="85"/>
      <c r="D392" s="66"/>
    </row>
    <row r="393" spans="3:4" ht="17.45" customHeight="1" x14ac:dyDescent="0.2">
      <c r="C393" s="85"/>
      <c r="D393" s="66"/>
    </row>
    <row r="394" spans="3:4" ht="17.45" customHeight="1" x14ac:dyDescent="0.2">
      <c r="C394" s="85"/>
      <c r="D394" s="66"/>
    </row>
    <row r="395" spans="3:4" ht="17.45" customHeight="1" x14ac:dyDescent="0.2">
      <c r="C395" s="85"/>
      <c r="D395" s="66"/>
    </row>
    <row r="396" spans="3:4" ht="17.45" customHeight="1" x14ac:dyDescent="0.2">
      <c r="C396" s="85"/>
      <c r="D396" s="66"/>
    </row>
    <row r="397" spans="3:4" ht="17.45" customHeight="1" x14ac:dyDescent="0.2">
      <c r="C397" s="85"/>
      <c r="D397" s="66"/>
    </row>
    <row r="398" spans="3:4" ht="17.45" customHeight="1" x14ac:dyDescent="0.2">
      <c r="C398" s="85"/>
      <c r="D398" s="66"/>
    </row>
    <row r="399" spans="3:4" ht="17.45" customHeight="1" x14ac:dyDescent="0.2">
      <c r="C399" s="85"/>
      <c r="D399" s="66"/>
    </row>
    <row r="400" spans="3:4" ht="17.45" customHeight="1" x14ac:dyDescent="0.2">
      <c r="C400" s="85"/>
      <c r="D400" s="66"/>
    </row>
    <row r="401" spans="3:4" ht="17.45" customHeight="1" x14ac:dyDescent="0.2">
      <c r="C401" s="85"/>
      <c r="D401" s="66"/>
    </row>
    <row r="402" spans="3:4" ht="17.45" customHeight="1" x14ac:dyDescent="0.2">
      <c r="C402" s="85"/>
      <c r="D402" s="66"/>
    </row>
    <row r="403" spans="3:4" ht="17.45" customHeight="1" x14ac:dyDescent="0.2">
      <c r="C403" s="85"/>
      <c r="D403" s="66"/>
    </row>
    <row r="404" spans="3:4" ht="17.45" customHeight="1" x14ac:dyDescent="0.2">
      <c r="C404" s="85"/>
      <c r="D404" s="66"/>
    </row>
    <row r="405" spans="3:4" ht="17.45" customHeight="1" x14ac:dyDescent="0.2">
      <c r="C405" s="85"/>
      <c r="D405" s="66"/>
    </row>
    <row r="406" spans="3:4" ht="17.45" customHeight="1" x14ac:dyDescent="0.2">
      <c r="C406" s="85"/>
      <c r="D406" s="66"/>
    </row>
    <row r="407" spans="3:4" ht="17.45" customHeight="1" x14ac:dyDescent="0.2">
      <c r="C407" s="85"/>
      <c r="D407" s="66"/>
    </row>
    <row r="408" spans="3:4" ht="17.45" customHeight="1" x14ac:dyDescent="0.2">
      <c r="C408" s="85"/>
      <c r="D408" s="66"/>
    </row>
    <row r="409" spans="3:4" ht="17.45" customHeight="1" x14ac:dyDescent="0.2">
      <c r="C409" s="85"/>
      <c r="D409" s="66"/>
    </row>
    <row r="410" spans="3:4" ht="17.45" customHeight="1" x14ac:dyDescent="0.2">
      <c r="C410" s="85"/>
      <c r="D410" s="66"/>
    </row>
    <row r="411" spans="3:4" ht="17.45" customHeight="1" x14ac:dyDescent="0.2">
      <c r="C411" s="85"/>
      <c r="D411" s="66"/>
    </row>
    <row r="412" spans="3:4" ht="17.45" customHeight="1" x14ac:dyDescent="0.2">
      <c r="C412" s="85"/>
      <c r="D412" s="66"/>
    </row>
    <row r="413" spans="3:4" ht="17.45" customHeight="1" x14ac:dyDescent="0.2">
      <c r="C413" s="85"/>
      <c r="D413" s="66"/>
    </row>
    <row r="414" spans="3:4" ht="17.45" customHeight="1" x14ac:dyDescent="0.2">
      <c r="C414" s="85"/>
      <c r="D414" s="66"/>
    </row>
    <row r="415" spans="3:4" ht="17.45" customHeight="1" x14ac:dyDescent="0.2">
      <c r="C415" s="85"/>
      <c r="D415" s="66"/>
    </row>
    <row r="416" spans="3:4" ht="17.45" customHeight="1" x14ac:dyDescent="0.2">
      <c r="C416" s="85"/>
      <c r="D416" s="66"/>
    </row>
    <row r="417" spans="3:4" ht="17.45" customHeight="1" x14ac:dyDescent="0.2">
      <c r="C417" s="85"/>
      <c r="D417" s="66"/>
    </row>
    <row r="418" spans="3:4" ht="17.45" customHeight="1" x14ac:dyDescent="0.2">
      <c r="C418" s="85"/>
      <c r="D418" s="66"/>
    </row>
    <row r="419" spans="3:4" ht="17.45" customHeight="1" x14ac:dyDescent="0.2">
      <c r="C419" s="85"/>
      <c r="D419" s="66"/>
    </row>
    <row r="420" spans="3:4" ht="17.45" customHeight="1" x14ac:dyDescent="0.2">
      <c r="C420" s="85"/>
      <c r="D420" s="66"/>
    </row>
    <row r="421" spans="3:4" ht="17.45" customHeight="1" x14ac:dyDescent="0.2">
      <c r="C421" s="85"/>
      <c r="D421" s="66"/>
    </row>
    <row r="422" spans="3:4" ht="17.45" customHeight="1" x14ac:dyDescent="0.2">
      <c r="C422" s="85"/>
      <c r="D422" s="66"/>
    </row>
    <row r="423" spans="3:4" ht="17.45" customHeight="1" x14ac:dyDescent="0.2">
      <c r="C423" s="85"/>
      <c r="D423" s="66"/>
    </row>
    <row r="424" spans="3:4" ht="17.45" customHeight="1" x14ac:dyDescent="0.2">
      <c r="C424" s="85"/>
      <c r="D424" s="66"/>
    </row>
    <row r="425" spans="3:4" ht="17.45" customHeight="1" x14ac:dyDescent="0.2">
      <c r="C425" s="85"/>
      <c r="D425" s="66"/>
    </row>
    <row r="426" spans="3:4" ht="17.45" customHeight="1" x14ac:dyDescent="0.2">
      <c r="C426" s="85"/>
      <c r="D426" s="66"/>
    </row>
    <row r="427" spans="3:4" ht="17.45" customHeight="1" x14ac:dyDescent="0.2">
      <c r="C427" s="85"/>
      <c r="D427" s="66"/>
    </row>
    <row r="428" spans="3:4" ht="17.45" customHeight="1" x14ac:dyDescent="0.2">
      <c r="C428" s="85"/>
      <c r="D428" s="66"/>
    </row>
    <row r="429" spans="3:4" ht="17.45" customHeight="1" x14ac:dyDescent="0.2">
      <c r="C429" s="85"/>
      <c r="D429" s="66"/>
    </row>
    <row r="430" spans="3:4" ht="17.45" customHeight="1" x14ac:dyDescent="0.2">
      <c r="C430" s="85"/>
      <c r="D430" s="66"/>
    </row>
    <row r="431" spans="3:4" ht="17.45" customHeight="1" x14ac:dyDescent="0.2">
      <c r="C431" s="85"/>
      <c r="D431" s="66"/>
    </row>
    <row r="432" spans="3:4" ht="17.45" customHeight="1" x14ac:dyDescent="0.2">
      <c r="C432" s="85"/>
      <c r="D432" s="66"/>
    </row>
    <row r="433" spans="3:4" ht="17.45" customHeight="1" x14ac:dyDescent="0.2">
      <c r="C433" s="85"/>
      <c r="D433" s="66"/>
    </row>
    <row r="434" spans="3:4" ht="17.45" customHeight="1" x14ac:dyDescent="0.2">
      <c r="C434" s="85"/>
      <c r="D434" s="66"/>
    </row>
    <row r="435" spans="3:4" ht="17.45" customHeight="1" x14ac:dyDescent="0.2">
      <c r="C435" s="85"/>
      <c r="D435" s="66"/>
    </row>
    <row r="436" spans="3:4" ht="17.45" customHeight="1" x14ac:dyDescent="0.2">
      <c r="C436" s="85"/>
      <c r="D436" s="66"/>
    </row>
    <row r="437" spans="3:4" ht="17.45" customHeight="1" x14ac:dyDescent="0.2">
      <c r="C437" s="85"/>
      <c r="D437" s="66"/>
    </row>
    <row r="438" spans="3:4" ht="17.45" customHeight="1" x14ac:dyDescent="0.2">
      <c r="C438" s="85"/>
      <c r="D438" s="66"/>
    </row>
    <row r="439" spans="3:4" ht="17.45" customHeight="1" x14ac:dyDescent="0.2">
      <c r="C439" s="85"/>
      <c r="D439" s="66"/>
    </row>
    <row r="440" spans="3:4" ht="17.45" customHeight="1" x14ac:dyDescent="0.2">
      <c r="C440" s="85"/>
      <c r="D440" s="66"/>
    </row>
    <row r="441" spans="3:4" ht="17.45" customHeight="1" x14ac:dyDescent="0.2">
      <c r="C441" s="85"/>
      <c r="D441" s="66"/>
    </row>
    <row r="442" spans="3:4" ht="17.45" customHeight="1" x14ac:dyDescent="0.2">
      <c r="C442" s="85"/>
      <c r="D442" s="66"/>
    </row>
    <row r="443" spans="3:4" ht="17.45" customHeight="1" x14ac:dyDescent="0.2">
      <c r="C443" s="85"/>
      <c r="D443" s="66"/>
    </row>
    <row r="444" spans="3:4" ht="17.45" customHeight="1" x14ac:dyDescent="0.2">
      <c r="C444" s="85"/>
      <c r="D444" s="66"/>
    </row>
    <row r="445" spans="3:4" ht="17.45" customHeight="1" x14ac:dyDescent="0.2">
      <c r="C445" s="85"/>
      <c r="D445" s="66"/>
    </row>
    <row r="446" spans="3:4" ht="17.45" customHeight="1" x14ac:dyDescent="0.2">
      <c r="C446" s="85"/>
      <c r="D446" s="66"/>
    </row>
    <row r="447" spans="3:4" ht="17.45" customHeight="1" x14ac:dyDescent="0.2">
      <c r="C447" s="85"/>
      <c r="D447" s="66"/>
    </row>
    <row r="448" spans="3:4" ht="17.45" customHeight="1" x14ac:dyDescent="0.2">
      <c r="C448" s="85"/>
      <c r="D448" s="66"/>
    </row>
    <row r="449" spans="3:4" ht="17.45" customHeight="1" x14ac:dyDescent="0.2">
      <c r="C449" s="85"/>
      <c r="D449" s="66"/>
    </row>
    <row r="450" spans="3:4" ht="17.45" customHeight="1" x14ac:dyDescent="0.2">
      <c r="C450" s="85"/>
      <c r="D450" s="66"/>
    </row>
    <row r="451" spans="3:4" ht="17.45" customHeight="1" x14ac:dyDescent="0.2">
      <c r="C451" s="85"/>
      <c r="D451" s="66"/>
    </row>
    <row r="452" spans="3:4" ht="17.45" customHeight="1" x14ac:dyDescent="0.2">
      <c r="C452" s="85"/>
      <c r="D452" s="66"/>
    </row>
    <row r="453" spans="3:4" ht="17.45" customHeight="1" x14ac:dyDescent="0.2">
      <c r="C453" s="85"/>
      <c r="D453" s="66"/>
    </row>
    <row r="454" spans="3:4" ht="17.45" customHeight="1" x14ac:dyDescent="0.2">
      <c r="C454" s="85"/>
      <c r="D454" s="66"/>
    </row>
    <row r="455" spans="3:4" ht="17.45" customHeight="1" x14ac:dyDescent="0.2">
      <c r="C455" s="85"/>
      <c r="D455" s="66"/>
    </row>
    <row r="456" spans="3:4" ht="17.45" customHeight="1" x14ac:dyDescent="0.2">
      <c r="C456" s="85"/>
      <c r="D456" s="66"/>
    </row>
    <row r="457" spans="3:4" ht="17.45" customHeight="1" x14ac:dyDescent="0.2">
      <c r="C457" s="85"/>
      <c r="D457" s="66"/>
    </row>
    <row r="458" spans="3:4" ht="17.45" customHeight="1" x14ac:dyDescent="0.2">
      <c r="C458" s="85"/>
      <c r="D458" s="66"/>
    </row>
    <row r="459" spans="3:4" ht="17.45" customHeight="1" x14ac:dyDescent="0.2">
      <c r="C459" s="85"/>
      <c r="D459" s="66"/>
    </row>
    <row r="460" spans="3:4" ht="17.45" customHeight="1" x14ac:dyDescent="0.2">
      <c r="C460" s="85"/>
      <c r="D460" s="66"/>
    </row>
    <row r="461" spans="3:4" ht="17.45" customHeight="1" x14ac:dyDescent="0.2">
      <c r="C461" s="85"/>
      <c r="D461" s="66"/>
    </row>
    <row r="462" spans="3:4" ht="17.45" customHeight="1" x14ac:dyDescent="0.2">
      <c r="C462" s="85"/>
      <c r="D462" s="66"/>
    </row>
    <row r="463" spans="3:4" ht="17.45" customHeight="1" x14ac:dyDescent="0.2">
      <c r="C463" s="85"/>
      <c r="D463" s="66"/>
    </row>
    <row r="464" spans="3:4" ht="17.45" customHeight="1" x14ac:dyDescent="0.2">
      <c r="C464" s="85"/>
      <c r="D464" s="66"/>
    </row>
    <row r="465" spans="3:4" ht="17.45" customHeight="1" x14ac:dyDescent="0.2">
      <c r="C465" s="85"/>
      <c r="D465" s="66"/>
    </row>
    <row r="466" spans="3:4" ht="17.45" customHeight="1" x14ac:dyDescent="0.2">
      <c r="C466" s="85"/>
      <c r="D466" s="66"/>
    </row>
    <row r="467" spans="3:4" ht="17.45" customHeight="1" x14ac:dyDescent="0.2">
      <c r="C467" s="85"/>
      <c r="D467" s="66"/>
    </row>
    <row r="468" spans="3:4" ht="17.45" customHeight="1" x14ac:dyDescent="0.2">
      <c r="C468" s="85"/>
      <c r="D468" s="66"/>
    </row>
    <row r="469" spans="3:4" ht="17.45" customHeight="1" x14ac:dyDescent="0.2">
      <c r="C469" s="85"/>
      <c r="D469" s="66"/>
    </row>
    <row r="470" spans="3:4" ht="17.45" customHeight="1" x14ac:dyDescent="0.2">
      <c r="C470" s="85"/>
      <c r="D470" s="66"/>
    </row>
    <row r="471" spans="3:4" ht="17.45" customHeight="1" x14ac:dyDescent="0.2">
      <c r="C471" s="85"/>
      <c r="D471" s="66"/>
    </row>
    <row r="472" spans="3:4" ht="17.45" customHeight="1" x14ac:dyDescent="0.2">
      <c r="C472" s="85"/>
      <c r="D472" s="66"/>
    </row>
    <row r="473" spans="3:4" ht="17.45" customHeight="1" x14ac:dyDescent="0.2">
      <c r="C473" s="85"/>
      <c r="D473" s="66"/>
    </row>
    <row r="474" spans="3:4" ht="17.45" customHeight="1" x14ac:dyDescent="0.2">
      <c r="C474" s="85"/>
      <c r="D474" s="66"/>
    </row>
    <row r="475" spans="3:4" ht="17.45" customHeight="1" x14ac:dyDescent="0.2">
      <c r="C475" s="85"/>
      <c r="D475" s="66"/>
    </row>
    <row r="476" spans="3:4" ht="17.45" customHeight="1" x14ac:dyDescent="0.2">
      <c r="C476" s="85"/>
      <c r="D476" s="66"/>
    </row>
    <row r="477" spans="3:4" ht="17.45" customHeight="1" x14ac:dyDescent="0.2">
      <c r="C477" s="85"/>
      <c r="D477" s="66"/>
    </row>
    <row r="478" spans="3:4" ht="17.45" customHeight="1" x14ac:dyDescent="0.2">
      <c r="C478" s="85"/>
      <c r="D478" s="66"/>
    </row>
    <row r="479" spans="3:4" ht="17.45" customHeight="1" x14ac:dyDescent="0.2">
      <c r="C479" s="85"/>
      <c r="D479" s="66"/>
    </row>
    <row r="480" spans="3:4" ht="17.45" customHeight="1" x14ac:dyDescent="0.2">
      <c r="C480" s="85"/>
      <c r="D480" s="66"/>
    </row>
    <row r="481" spans="3:4" ht="17.45" customHeight="1" x14ac:dyDescent="0.2">
      <c r="C481" s="85"/>
      <c r="D481" s="66"/>
    </row>
    <row r="482" spans="3:4" ht="17.45" customHeight="1" x14ac:dyDescent="0.2">
      <c r="C482" s="85"/>
      <c r="D482" s="66"/>
    </row>
    <row r="483" spans="3:4" ht="17.45" customHeight="1" x14ac:dyDescent="0.2">
      <c r="C483" s="85"/>
      <c r="D483" s="66"/>
    </row>
    <row r="484" spans="3:4" ht="17.45" customHeight="1" x14ac:dyDescent="0.2">
      <c r="C484" s="85"/>
      <c r="D484" s="66"/>
    </row>
    <row r="485" spans="3:4" ht="17.45" customHeight="1" x14ac:dyDescent="0.2">
      <c r="C485" s="85"/>
      <c r="D485" s="66"/>
    </row>
    <row r="486" spans="3:4" ht="17.45" customHeight="1" x14ac:dyDescent="0.2">
      <c r="C486" s="85"/>
      <c r="D486" s="66"/>
    </row>
    <row r="487" spans="3:4" ht="17.45" customHeight="1" x14ac:dyDescent="0.2">
      <c r="C487" s="85"/>
      <c r="D487" s="66"/>
    </row>
    <row r="488" spans="3:4" ht="17.45" customHeight="1" x14ac:dyDescent="0.2">
      <c r="C488" s="85"/>
      <c r="D488" s="66"/>
    </row>
    <row r="489" spans="3:4" ht="17.45" customHeight="1" x14ac:dyDescent="0.2">
      <c r="C489" s="85"/>
      <c r="D489" s="66"/>
    </row>
    <row r="490" spans="3:4" ht="17.45" customHeight="1" x14ac:dyDescent="0.2">
      <c r="C490" s="85"/>
      <c r="D490" s="66"/>
    </row>
    <row r="491" spans="3:4" ht="17.45" customHeight="1" x14ac:dyDescent="0.2">
      <c r="C491" s="85"/>
      <c r="D491" s="66"/>
    </row>
    <row r="492" spans="3:4" ht="17.45" customHeight="1" x14ac:dyDescent="0.2">
      <c r="C492" s="85"/>
      <c r="D492" s="66"/>
    </row>
    <row r="493" spans="3:4" ht="17.45" customHeight="1" x14ac:dyDescent="0.2">
      <c r="C493" s="85"/>
      <c r="D493" s="66"/>
    </row>
    <row r="494" spans="3:4" ht="17.45" customHeight="1" x14ac:dyDescent="0.2">
      <c r="C494" s="85"/>
      <c r="D494" s="66"/>
    </row>
    <row r="495" spans="3:4" ht="17.45" customHeight="1" x14ac:dyDescent="0.2">
      <c r="C495" s="85"/>
      <c r="D495" s="66"/>
    </row>
    <row r="496" spans="3:4" ht="17.45" customHeight="1" x14ac:dyDescent="0.2">
      <c r="C496" s="85"/>
      <c r="D496" s="66"/>
    </row>
    <row r="497" spans="3:4" ht="17.45" customHeight="1" x14ac:dyDescent="0.2">
      <c r="C497" s="85"/>
      <c r="D497" s="66"/>
    </row>
    <row r="498" spans="3:4" ht="17.45" customHeight="1" x14ac:dyDescent="0.2">
      <c r="C498" s="85"/>
      <c r="D498" s="66"/>
    </row>
    <row r="499" spans="3:4" ht="17.45" customHeight="1" x14ac:dyDescent="0.2">
      <c r="C499" s="85"/>
      <c r="D499" s="66"/>
    </row>
    <row r="500" spans="3:4" ht="17.45" customHeight="1" x14ac:dyDescent="0.2">
      <c r="C500" s="85"/>
      <c r="D500" s="66"/>
    </row>
    <row r="501" spans="3:4" ht="17.45" customHeight="1" x14ac:dyDescent="0.2">
      <c r="C501" s="85"/>
      <c r="D501" s="66"/>
    </row>
    <row r="502" spans="3:4" ht="17.45" customHeight="1" x14ac:dyDescent="0.2">
      <c r="C502" s="85"/>
      <c r="D502" s="66"/>
    </row>
    <row r="503" spans="3:4" ht="17.45" customHeight="1" x14ac:dyDescent="0.2">
      <c r="C503" s="85"/>
      <c r="D503" s="66"/>
    </row>
    <row r="504" spans="3:4" ht="17.45" customHeight="1" x14ac:dyDescent="0.2">
      <c r="C504" s="85"/>
      <c r="D504" s="66"/>
    </row>
    <row r="505" spans="3:4" ht="17.45" customHeight="1" x14ac:dyDescent="0.2">
      <c r="C505" s="85"/>
      <c r="D505" s="66"/>
    </row>
    <row r="506" spans="3:4" ht="17.45" customHeight="1" x14ac:dyDescent="0.2">
      <c r="C506" s="85"/>
      <c r="D506" s="66"/>
    </row>
    <row r="507" spans="3:4" ht="17.45" customHeight="1" x14ac:dyDescent="0.2">
      <c r="C507" s="85"/>
      <c r="D507" s="66"/>
    </row>
    <row r="508" spans="3:4" ht="17.45" customHeight="1" x14ac:dyDescent="0.2">
      <c r="C508" s="85"/>
      <c r="D508" s="66"/>
    </row>
    <row r="509" spans="3:4" ht="17.45" customHeight="1" x14ac:dyDescent="0.2">
      <c r="C509" s="85"/>
      <c r="D509" s="66"/>
    </row>
    <row r="510" spans="3:4" ht="17.45" customHeight="1" x14ac:dyDescent="0.2">
      <c r="C510" s="85"/>
      <c r="D510" s="66"/>
    </row>
    <row r="511" spans="3:4" ht="17.45" customHeight="1" x14ac:dyDescent="0.2">
      <c r="C511" s="85"/>
      <c r="D511" s="66"/>
    </row>
    <row r="512" spans="3:4" ht="17.45" customHeight="1" x14ac:dyDescent="0.2">
      <c r="C512" s="85"/>
      <c r="D512" s="66"/>
    </row>
    <row r="513" spans="3:4" ht="17.45" customHeight="1" x14ac:dyDescent="0.2">
      <c r="C513" s="85"/>
      <c r="D513" s="66"/>
    </row>
    <row r="514" spans="3:4" ht="17.45" customHeight="1" x14ac:dyDescent="0.2">
      <c r="C514" s="85"/>
      <c r="D514" s="66"/>
    </row>
    <row r="515" spans="3:4" ht="17.45" customHeight="1" x14ac:dyDescent="0.2">
      <c r="C515" s="85"/>
      <c r="D515" s="66"/>
    </row>
    <row r="516" spans="3:4" ht="17.45" customHeight="1" x14ac:dyDescent="0.2">
      <c r="C516" s="85"/>
      <c r="D516" s="66"/>
    </row>
    <row r="517" spans="3:4" ht="17.45" customHeight="1" x14ac:dyDescent="0.2">
      <c r="C517" s="85"/>
      <c r="D517" s="66"/>
    </row>
    <row r="518" spans="3:4" ht="17.45" customHeight="1" x14ac:dyDescent="0.2">
      <c r="C518" s="85"/>
      <c r="D518" s="66"/>
    </row>
    <row r="519" spans="3:4" ht="17.45" customHeight="1" x14ac:dyDescent="0.2">
      <c r="C519" s="85"/>
      <c r="D519" s="66"/>
    </row>
    <row r="520" spans="3:4" ht="17.45" customHeight="1" x14ac:dyDescent="0.2">
      <c r="C520" s="85"/>
      <c r="D520" s="66"/>
    </row>
    <row r="521" spans="3:4" ht="17.45" customHeight="1" x14ac:dyDescent="0.2">
      <c r="C521" s="85"/>
      <c r="D521" s="66"/>
    </row>
    <row r="522" spans="3:4" ht="17.45" customHeight="1" x14ac:dyDescent="0.2">
      <c r="C522" s="85"/>
      <c r="D522" s="66"/>
    </row>
    <row r="523" spans="3:4" ht="17.45" customHeight="1" x14ac:dyDescent="0.2">
      <c r="C523" s="85"/>
      <c r="D523" s="66"/>
    </row>
    <row r="524" spans="3:4" ht="17.45" customHeight="1" x14ac:dyDescent="0.2">
      <c r="C524" s="85"/>
      <c r="D524" s="66"/>
    </row>
    <row r="525" spans="3:4" ht="17.45" customHeight="1" x14ac:dyDescent="0.2">
      <c r="C525" s="85"/>
      <c r="D525" s="66"/>
    </row>
    <row r="526" spans="3:4" ht="17.45" customHeight="1" x14ac:dyDescent="0.2">
      <c r="C526" s="85"/>
      <c r="D526" s="66"/>
    </row>
    <row r="527" spans="3:4" ht="17.45" customHeight="1" x14ac:dyDescent="0.2">
      <c r="C527" s="85"/>
      <c r="D527" s="66"/>
    </row>
    <row r="528" spans="3:4" ht="17.45" customHeight="1" x14ac:dyDescent="0.2">
      <c r="C528" s="85"/>
      <c r="D528" s="66"/>
    </row>
    <row r="529" spans="3:4" ht="17.45" customHeight="1" x14ac:dyDescent="0.2">
      <c r="C529" s="85"/>
      <c r="D529" s="66"/>
    </row>
    <row r="530" spans="3:4" ht="17.45" customHeight="1" x14ac:dyDescent="0.2">
      <c r="C530" s="85"/>
      <c r="D530" s="66"/>
    </row>
    <row r="531" spans="3:4" ht="17.45" customHeight="1" x14ac:dyDescent="0.2">
      <c r="C531" s="85"/>
      <c r="D531" s="66"/>
    </row>
    <row r="532" spans="3:4" ht="17.45" customHeight="1" x14ac:dyDescent="0.2">
      <c r="C532" s="85"/>
      <c r="D532" s="66"/>
    </row>
    <row r="533" spans="3:4" ht="17.45" customHeight="1" x14ac:dyDescent="0.2">
      <c r="C533" s="85"/>
      <c r="D533" s="66"/>
    </row>
    <row r="534" spans="3:4" ht="17.45" customHeight="1" x14ac:dyDescent="0.2">
      <c r="C534" s="85"/>
      <c r="D534" s="66"/>
    </row>
    <row r="535" spans="3:4" ht="17.45" customHeight="1" x14ac:dyDescent="0.2">
      <c r="C535" s="85"/>
      <c r="D535" s="66"/>
    </row>
    <row r="536" spans="3:4" ht="17.45" customHeight="1" x14ac:dyDescent="0.2">
      <c r="C536" s="85"/>
      <c r="D536" s="66"/>
    </row>
    <row r="537" spans="3:4" ht="17.45" customHeight="1" x14ac:dyDescent="0.2">
      <c r="C537" s="85"/>
      <c r="D537" s="66"/>
    </row>
    <row r="538" spans="3:4" ht="17.45" customHeight="1" x14ac:dyDescent="0.2">
      <c r="C538" s="85"/>
      <c r="D538" s="66"/>
    </row>
    <row r="539" spans="3:4" ht="17.45" customHeight="1" x14ac:dyDescent="0.2">
      <c r="C539" s="85"/>
      <c r="D539" s="66"/>
    </row>
    <row r="540" spans="3:4" ht="17.45" customHeight="1" x14ac:dyDescent="0.2">
      <c r="C540" s="85"/>
      <c r="D540" s="66"/>
    </row>
    <row r="541" spans="3:4" ht="17.45" customHeight="1" x14ac:dyDescent="0.2">
      <c r="C541" s="85"/>
      <c r="D541" s="66"/>
    </row>
    <row r="542" spans="3:4" ht="17.45" customHeight="1" x14ac:dyDescent="0.2">
      <c r="C542" s="85"/>
      <c r="D542" s="66"/>
    </row>
    <row r="543" spans="3:4" ht="17.45" customHeight="1" x14ac:dyDescent="0.2">
      <c r="C543" s="85"/>
      <c r="D543" s="66"/>
    </row>
    <row r="544" spans="3:4" ht="17.45" customHeight="1" x14ac:dyDescent="0.2">
      <c r="C544" s="85"/>
      <c r="D544" s="66"/>
    </row>
    <row r="545" spans="3:4" ht="17.45" customHeight="1" x14ac:dyDescent="0.2">
      <c r="C545" s="85"/>
      <c r="D545" s="66"/>
    </row>
    <row r="546" spans="3:4" ht="17.45" customHeight="1" x14ac:dyDescent="0.2">
      <c r="C546" s="85"/>
      <c r="D546" s="66"/>
    </row>
    <row r="547" spans="3:4" ht="17.45" customHeight="1" x14ac:dyDescent="0.2">
      <c r="C547" s="85"/>
      <c r="D547" s="66"/>
    </row>
    <row r="548" spans="3:4" ht="17.45" customHeight="1" x14ac:dyDescent="0.2">
      <c r="C548" s="85"/>
      <c r="D548" s="66"/>
    </row>
    <row r="549" spans="3:4" ht="17.45" customHeight="1" x14ac:dyDescent="0.2">
      <c r="C549" s="85"/>
      <c r="D549" s="66"/>
    </row>
    <row r="550" spans="3:4" ht="17.45" customHeight="1" x14ac:dyDescent="0.2">
      <c r="C550" s="85"/>
      <c r="D550" s="66"/>
    </row>
    <row r="551" spans="3:4" ht="17.45" customHeight="1" x14ac:dyDescent="0.2">
      <c r="C551" s="85"/>
      <c r="D551" s="66"/>
    </row>
    <row r="552" spans="3:4" ht="17.45" customHeight="1" x14ac:dyDescent="0.2">
      <c r="C552" s="85"/>
      <c r="D552" s="66"/>
    </row>
    <row r="553" spans="3:4" ht="17.45" customHeight="1" x14ac:dyDescent="0.2">
      <c r="C553" s="85"/>
      <c r="D553" s="66"/>
    </row>
    <row r="554" spans="3:4" ht="17.45" customHeight="1" x14ac:dyDescent="0.2">
      <c r="C554" s="85"/>
      <c r="D554" s="66"/>
    </row>
    <row r="555" spans="3:4" ht="17.45" customHeight="1" x14ac:dyDescent="0.2">
      <c r="C555" s="85"/>
      <c r="D555" s="66"/>
    </row>
    <row r="556" spans="3:4" ht="17.45" customHeight="1" x14ac:dyDescent="0.2">
      <c r="C556" s="85"/>
      <c r="D556" s="66"/>
    </row>
    <row r="557" spans="3:4" ht="17.45" customHeight="1" x14ac:dyDescent="0.2">
      <c r="C557" s="85"/>
      <c r="D557" s="66"/>
    </row>
    <row r="558" spans="3:4" ht="17.45" customHeight="1" x14ac:dyDescent="0.2">
      <c r="C558" s="85"/>
      <c r="D558" s="66"/>
    </row>
    <row r="559" spans="3:4" ht="17.45" customHeight="1" x14ac:dyDescent="0.2">
      <c r="C559" s="85"/>
      <c r="D559" s="66"/>
    </row>
    <row r="560" spans="3:4" ht="17.45" customHeight="1" x14ac:dyDescent="0.2">
      <c r="C560" s="85"/>
      <c r="D560" s="66"/>
    </row>
    <row r="561" spans="3:4" ht="17.45" customHeight="1" x14ac:dyDescent="0.2">
      <c r="C561" s="85"/>
      <c r="D561" s="66"/>
    </row>
    <row r="562" spans="3:4" ht="17.45" customHeight="1" x14ac:dyDescent="0.2">
      <c r="C562" s="85"/>
      <c r="D562" s="66"/>
    </row>
    <row r="563" spans="3:4" ht="17.45" customHeight="1" x14ac:dyDescent="0.2">
      <c r="C563" s="85"/>
      <c r="D563" s="66"/>
    </row>
    <row r="564" spans="3:4" ht="17.45" customHeight="1" x14ac:dyDescent="0.2">
      <c r="C564" s="85"/>
      <c r="D564" s="66"/>
    </row>
    <row r="565" spans="3:4" ht="17.45" customHeight="1" x14ac:dyDescent="0.2">
      <c r="C565" s="85"/>
      <c r="D565" s="66"/>
    </row>
    <row r="566" spans="3:4" ht="17.45" customHeight="1" x14ac:dyDescent="0.2">
      <c r="C566" s="85"/>
      <c r="D566" s="66"/>
    </row>
    <row r="567" spans="3:4" ht="17.45" customHeight="1" x14ac:dyDescent="0.2">
      <c r="C567" s="85"/>
      <c r="D567" s="66"/>
    </row>
    <row r="568" spans="3:4" ht="17.45" customHeight="1" x14ac:dyDescent="0.2">
      <c r="C568" s="85"/>
      <c r="D568" s="66"/>
    </row>
    <row r="569" spans="3:4" ht="17.45" customHeight="1" x14ac:dyDescent="0.2">
      <c r="C569" s="85"/>
      <c r="D569" s="66"/>
    </row>
    <row r="570" spans="3:4" ht="17.45" customHeight="1" x14ac:dyDescent="0.2">
      <c r="C570" s="85"/>
      <c r="D570" s="66"/>
    </row>
    <row r="571" spans="3:4" ht="17.45" customHeight="1" x14ac:dyDescent="0.2">
      <c r="C571" s="85"/>
      <c r="D571" s="66"/>
    </row>
    <row r="572" spans="3:4" ht="17.45" customHeight="1" x14ac:dyDescent="0.2">
      <c r="C572" s="85"/>
      <c r="D572" s="66"/>
    </row>
    <row r="573" spans="3:4" ht="17.45" customHeight="1" x14ac:dyDescent="0.2">
      <c r="C573" s="85"/>
      <c r="D573" s="66"/>
    </row>
    <row r="574" spans="3:4" ht="17.45" customHeight="1" x14ac:dyDescent="0.2">
      <c r="C574" s="85"/>
      <c r="D574" s="66"/>
    </row>
    <row r="575" spans="3:4" ht="17.45" customHeight="1" x14ac:dyDescent="0.2">
      <c r="C575" s="85"/>
      <c r="D575" s="66"/>
    </row>
    <row r="576" spans="3:4" ht="17.45" customHeight="1" x14ac:dyDescent="0.2">
      <c r="C576" s="85"/>
      <c r="D576" s="66"/>
    </row>
    <row r="577" spans="3:4" ht="17.45" customHeight="1" x14ac:dyDescent="0.2">
      <c r="C577" s="85"/>
      <c r="D577" s="66"/>
    </row>
    <row r="578" spans="3:4" ht="17.45" customHeight="1" x14ac:dyDescent="0.2">
      <c r="C578" s="85"/>
      <c r="D578" s="66"/>
    </row>
    <row r="579" spans="3:4" ht="17.45" customHeight="1" x14ac:dyDescent="0.2">
      <c r="C579" s="85"/>
      <c r="D579" s="66"/>
    </row>
    <row r="580" spans="3:4" ht="17.45" customHeight="1" x14ac:dyDescent="0.2">
      <c r="C580" s="85"/>
      <c r="D580" s="66"/>
    </row>
    <row r="581" spans="3:4" ht="17.45" customHeight="1" x14ac:dyDescent="0.2">
      <c r="C581" s="85"/>
      <c r="D581" s="66"/>
    </row>
    <row r="582" spans="3:4" ht="17.45" customHeight="1" x14ac:dyDescent="0.2">
      <c r="C582" s="85"/>
      <c r="D582" s="66"/>
    </row>
    <row r="583" spans="3:4" ht="17.45" customHeight="1" x14ac:dyDescent="0.2">
      <c r="C583" s="85"/>
      <c r="D583" s="66"/>
    </row>
    <row r="584" spans="3:4" ht="17.45" customHeight="1" x14ac:dyDescent="0.2">
      <c r="C584" s="85"/>
      <c r="D584" s="66"/>
    </row>
    <row r="585" spans="3:4" ht="17.45" customHeight="1" x14ac:dyDescent="0.2">
      <c r="C585" s="85"/>
      <c r="D585" s="66"/>
    </row>
    <row r="586" spans="3:4" ht="17.45" customHeight="1" x14ac:dyDescent="0.2">
      <c r="C586" s="85"/>
      <c r="D586" s="66"/>
    </row>
    <row r="587" spans="3:4" ht="17.45" customHeight="1" x14ac:dyDescent="0.2">
      <c r="C587" s="85"/>
      <c r="D587" s="66"/>
    </row>
    <row r="588" spans="3:4" ht="17.45" customHeight="1" x14ac:dyDescent="0.2">
      <c r="C588" s="85"/>
      <c r="D588" s="66"/>
    </row>
    <row r="589" spans="3:4" ht="17.45" customHeight="1" x14ac:dyDescent="0.2">
      <c r="C589" s="85"/>
      <c r="D589" s="66"/>
    </row>
    <row r="590" spans="3:4" ht="17.45" customHeight="1" x14ac:dyDescent="0.2">
      <c r="C590" s="85"/>
      <c r="D590" s="66"/>
    </row>
    <row r="591" spans="3:4" ht="17.45" customHeight="1" x14ac:dyDescent="0.2">
      <c r="C591" s="85"/>
      <c r="D591" s="66"/>
    </row>
    <row r="592" spans="3:4" ht="17.45" customHeight="1" x14ac:dyDescent="0.2">
      <c r="C592" s="85"/>
      <c r="D592" s="66"/>
    </row>
    <row r="593" spans="3:4" ht="17.45" customHeight="1" x14ac:dyDescent="0.2">
      <c r="C593" s="85"/>
      <c r="D593" s="66"/>
    </row>
    <row r="594" spans="3:4" ht="17.45" customHeight="1" x14ac:dyDescent="0.2">
      <c r="C594" s="85"/>
      <c r="D594" s="66"/>
    </row>
    <row r="595" spans="3:4" ht="17.45" customHeight="1" x14ac:dyDescent="0.2">
      <c r="C595" s="85"/>
      <c r="D595" s="66"/>
    </row>
    <row r="596" spans="3:4" ht="17.45" customHeight="1" x14ac:dyDescent="0.2">
      <c r="C596" s="85"/>
      <c r="D596" s="66"/>
    </row>
    <row r="597" spans="3:4" ht="17.45" customHeight="1" x14ac:dyDescent="0.2">
      <c r="C597" s="85"/>
      <c r="D597" s="66"/>
    </row>
    <row r="598" spans="3:4" ht="17.45" customHeight="1" x14ac:dyDescent="0.2">
      <c r="C598" s="85"/>
      <c r="D598" s="66"/>
    </row>
    <row r="599" spans="3:4" ht="17.45" customHeight="1" x14ac:dyDescent="0.2">
      <c r="C599" s="85"/>
      <c r="D599" s="66"/>
    </row>
    <row r="600" spans="3:4" ht="17.45" customHeight="1" x14ac:dyDescent="0.2">
      <c r="C600" s="85"/>
      <c r="D600" s="66"/>
    </row>
    <row r="601" spans="3:4" ht="17.45" customHeight="1" x14ac:dyDescent="0.2">
      <c r="C601" s="85"/>
      <c r="D601" s="66"/>
    </row>
    <row r="602" spans="3:4" ht="17.45" customHeight="1" x14ac:dyDescent="0.2">
      <c r="C602" s="85"/>
      <c r="D602" s="66"/>
    </row>
    <row r="603" spans="3:4" ht="17.45" customHeight="1" x14ac:dyDescent="0.2">
      <c r="C603" s="85"/>
      <c r="D603" s="66"/>
    </row>
    <row r="604" spans="3:4" ht="17.45" customHeight="1" x14ac:dyDescent="0.2">
      <c r="C604" s="85"/>
      <c r="D604" s="66"/>
    </row>
    <row r="605" spans="3:4" ht="17.45" customHeight="1" x14ac:dyDescent="0.2">
      <c r="C605" s="85"/>
      <c r="D605" s="66"/>
    </row>
    <row r="606" spans="3:4" ht="17.45" customHeight="1" x14ac:dyDescent="0.2">
      <c r="C606" s="85"/>
      <c r="D606" s="66"/>
    </row>
    <row r="607" spans="3:4" ht="17.45" customHeight="1" x14ac:dyDescent="0.2">
      <c r="C607" s="85"/>
      <c r="D607" s="66"/>
    </row>
    <row r="608" spans="3:4" ht="17.45" customHeight="1" x14ac:dyDescent="0.2">
      <c r="C608" s="85"/>
      <c r="D608" s="66"/>
    </row>
    <row r="609" spans="3:4" ht="17.45" customHeight="1" x14ac:dyDescent="0.2">
      <c r="C609" s="85"/>
      <c r="D609" s="66"/>
    </row>
    <row r="610" spans="3:4" ht="17.45" customHeight="1" x14ac:dyDescent="0.2">
      <c r="C610" s="85"/>
      <c r="D610" s="66"/>
    </row>
    <row r="611" spans="3:4" ht="17.45" customHeight="1" x14ac:dyDescent="0.2">
      <c r="C611" s="85"/>
      <c r="D611" s="66"/>
    </row>
    <row r="612" spans="3:4" ht="17.45" customHeight="1" x14ac:dyDescent="0.2">
      <c r="C612" s="85"/>
      <c r="D612" s="66"/>
    </row>
    <row r="613" spans="3:4" ht="17.45" customHeight="1" x14ac:dyDescent="0.2">
      <c r="C613" s="85"/>
      <c r="D613" s="66"/>
    </row>
    <row r="614" spans="3:4" ht="17.45" customHeight="1" x14ac:dyDescent="0.2">
      <c r="C614" s="85"/>
      <c r="D614" s="66"/>
    </row>
    <row r="615" spans="3:4" ht="17.45" customHeight="1" x14ac:dyDescent="0.2">
      <c r="C615" s="85"/>
      <c r="D615" s="66"/>
    </row>
    <row r="616" spans="3:4" ht="17.45" customHeight="1" x14ac:dyDescent="0.2">
      <c r="C616" s="85"/>
      <c r="D616" s="66"/>
    </row>
    <row r="617" spans="3:4" ht="17.45" customHeight="1" x14ac:dyDescent="0.2">
      <c r="C617" s="85"/>
      <c r="D617" s="66"/>
    </row>
    <row r="618" spans="3:4" ht="17.45" customHeight="1" x14ac:dyDescent="0.2">
      <c r="C618" s="85"/>
      <c r="D618" s="66"/>
    </row>
    <row r="619" spans="3:4" ht="17.45" customHeight="1" x14ac:dyDescent="0.2">
      <c r="C619" s="85"/>
      <c r="D619" s="66"/>
    </row>
    <row r="620" spans="3:4" ht="17.45" customHeight="1" x14ac:dyDescent="0.2">
      <c r="C620" s="85"/>
      <c r="D620" s="66"/>
    </row>
    <row r="621" spans="3:4" ht="17.45" customHeight="1" x14ac:dyDescent="0.2">
      <c r="C621" s="85"/>
      <c r="D621" s="66"/>
    </row>
    <row r="622" spans="3:4" ht="17.45" customHeight="1" x14ac:dyDescent="0.2">
      <c r="C622" s="85"/>
      <c r="D622" s="66"/>
    </row>
    <row r="623" spans="3:4" ht="17.45" customHeight="1" x14ac:dyDescent="0.2">
      <c r="C623" s="85"/>
      <c r="D623" s="66"/>
    </row>
    <row r="624" spans="3:4" ht="17.45" customHeight="1" x14ac:dyDescent="0.2">
      <c r="C624" s="85"/>
      <c r="D624" s="66"/>
    </row>
    <row r="625" spans="3:4" ht="17.45" customHeight="1" x14ac:dyDescent="0.2">
      <c r="C625" s="85"/>
      <c r="D625" s="66"/>
    </row>
    <row r="626" spans="3:4" ht="17.45" customHeight="1" x14ac:dyDescent="0.2">
      <c r="C626" s="85"/>
      <c r="D626" s="66"/>
    </row>
    <row r="627" spans="3:4" ht="17.45" customHeight="1" x14ac:dyDescent="0.2">
      <c r="C627" s="85"/>
      <c r="D627" s="66"/>
    </row>
    <row r="628" spans="3:4" ht="17.45" customHeight="1" x14ac:dyDescent="0.2">
      <c r="C628" s="85"/>
      <c r="D628" s="66"/>
    </row>
    <row r="629" spans="3:4" ht="17.45" customHeight="1" x14ac:dyDescent="0.2">
      <c r="C629" s="85"/>
      <c r="D629" s="66"/>
    </row>
    <row r="630" spans="3:4" ht="17.45" customHeight="1" x14ac:dyDescent="0.2">
      <c r="C630" s="85"/>
      <c r="D630" s="66"/>
    </row>
    <row r="631" spans="3:4" ht="17.45" customHeight="1" x14ac:dyDescent="0.2">
      <c r="C631" s="85"/>
      <c r="D631" s="66"/>
    </row>
    <row r="632" spans="3:4" ht="17.45" customHeight="1" x14ac:dyDescent="0.2">
      <c r="C632" s="85"/>
      <c r="D632" s="66"/>
    </row>
    <row r="633" spans="3:4" ht="17.45" customHeight="1" x14ac:dyDescent="0.2">
      <c r="C633" s="85"/>
      <c r="D633" s="66"/>
    </row>
    <row r="634" spans="3:4" ht="17.45" customHeight="1" x14ac:dyDescent="0.2">
      <c r="C634" s="85"/>
      <c r="D634" s="66"/>
    </row>
    <row r="635" spans="3:4" ht="17.45" customHeight="1" x14ac:dyDescent="0.2">
      <c r="C635" s="85"/>
      <c r="D635" s="66"/>
    </row>
    <row r="636" spans="3:4" ht="17.45" customHeight="1" x14ac:dyDescent="0.2">
      <c r="C636" s="85"/>
      <c r="D636" s="66"/>
    </row>
    <row r="637" spans="3:4" ht="17.45" customHeight="1" x14ac:dyDescent="0.2">
      <c r="C637" s="85"/>
      <c r="D637" s="66"/>
    </row>
    <row r="638" spans="3:4" ht="17.45" customHeight="1" x14ac:dyDescent="0.2">
      <c r="C638" s="85"/>
      <c r="D638" s="66"/>
    </row>
    <row r="639" spans="3:4" ht="17.45" customHeight="1" x14ac:dyDescent="0.2">
      <c r="C639" s="85"/>
      <c r="D639" s="66"/>
    </row>
    <row r="640" spans="3:4" ht="17.45" customHeight="1" x14ac:dyDescent="0.2">
      <c r="C640" s="85"/>
      <c r="D640" s="66"/>
    </row>
    <row r="641" spans="3:4" ht="17.45" customHeight="1" x14ac:dyDescent="0.2">
      <c r="C641" s="85"/>
      <c r="D641" s="66"/>
    </row>
    <row r="642" spans="3:4" ht="17.45" customHeight="1" x14ac:dyDescent="0.2">
      <c r="C642" s="85"/>
      <c r="D642" s="66"/>
    </row>
    <row r="643" spans="3:4" ht="17.45" customHeight="1" x14ac:dyDescent="0.2">
      <c r="C643" s="85"/>
      <c r="D643" s="66"/>
    </row>
    <row r="644" spans="3:4" ht="17.45" customHeight="1" x14ac:dyDescent="0.2">
      <c r="C644" s="85"/>
      <c r="D644" s="66"/>
    </row>
    <row r="645" spans="3:4" ht="17.45" customHeight="1" x14ac:dyDescent="0.2">
      <c r="C645" s="85"/>
      <c r="D645" s="66"/>
    </row>
    <row r="646" spans="3:4" ht="17.45" customHeight="1" x14ac:dyDescent="0.2">
      <c r="C646" s="85"/>
      <c r="D646" s="66"/>
    </row>
    <row r="647" spans="3:4" ht="17.45" customHeight="1" x14ac:dyDescent="0.2">
      <c r="C647" s="85"/>
      <c r="D647" s="66"/>
    </row>
    <row r="648" spans="3:4" ht="17.45" customHeight="1" x14ac:dyDescent="0.2">
      <c r="C648" s="85"/>
      <c r="D648" s="66"/>
    </row>
    <row r="649" spans="3:4" ht="17.45" customHeight="1" x14ac:dyDescent="0.2">
      <c r="C649" s="85"/>
      <c r="D649" s="66"/>
    </row>
    <row r="650" spans="3:4" ht="17.45" customHeight="1" x14ac:dyDescent="0.2">
      <c r="C650" s="85"/>
      <c r="D650" s="66"/>
    </row>
    <row r="651" spans="3:4" ht="17.45" customHeight="1" x14ac:dyDescent="0.2">
      <c r="C651" s="85"/>
      <c r="D651" s="66"/>
    </row>
    <row r="652" spans="3:4" ht="17.45" customHeight="1" x14ac:dyDescent="0.2">
      <c r="C652" s="85"/>
      <c r="D652" s="66"/>
    </row>
    <row r="653" spans="3:4" ht="17.45" customHeight="1" x14ac:dyDescent="0.2">
      <c r="C653" s="85"/>
      <c r="D653" s="66"/>
    </row>
    <row r="654" spans="3:4" ht="17.45" customHeight="1" x14ac:dyDescent="0.2">
      <c r="C654" s="85"/>
      <c r="D654" s="66"/>
    </row>
    <row r="655" spans="3:4" ht="17.45" customHeight="1" x14ac:dyDescent="0.2">
      <c r="C655" s="85"/>
      <c r="D655" s="66"/>
    </row>
    <row r="656" spans="3:4" ht="17.45" customHeight="1" x14ac:dyDescent="0.2">
      <c r="C656" s="85"/>
      <c r="D656" s="66"/>
    </row>
    <row r="657" spans="3:4" ht="17.45" customHeight="1" x14ac:dyDescent="0.2">
      <c r="C657" s="85"/>
      <c r="D657" s="66"/>
    </row>
    <row r="658" spans="3:4" ht="17.45" customHeight="1" x14ac:dyDescent="0.2">
      <c r="C658" s="85"/>
      <c r="D658" s="66"/>
    </row>
    <row r="659" spans="3:4" ht="17.45" customHeight="1" x14ac:dyDescent="0.2">
      <c r="C659" s="85"/>
      <c r="D659" s="66"/>
    </row>
    <row r="660" spans="3:4" ht="17.45" customHeight="1" x14ac:dyDescent="0.2">
      <c r="C660" s="85"/>
      <c r="D660" s="66"/>
    </row>
    <row r="661" spans="3:4" ht="17.45" customHeight="1" x14ac:dyDescent="0.2">
      <c r="C661" s="85"/>
      <c r="D661" s="66"/>
    </row>
    <row r="662" spans="3:4" ht="17.45" customHeight="1" x14ac:dyDescent="0.2">
      <c r="C662" s="85"/>
      <c r="D662" s="66"/>
    </row>
    <row r="663" spans="3:4" ht="17.45" customHeight="1" x14ac:dyDescent="0.2">
      <c r="C663" s="85"/>
      <c r="D663" s="66"/>
    </row>
    <row r="664" spans="3:4" ht="17.45" customHeight="1" x14ac:dyDescent="0.2">
      <c r="C664" s="85"/>
      <c r="D664" s="66"/>
    </row>
    <row r="665" spans="3:4" ht="17.45" customHeight="1" x14ac:dyDescent="0.2">
      <c r="C665" s="85"/>
      <c r="D665" s="66"/>
    </row>
    <row r="666" spans="3:4" ht="17.45" customHeight="1" x14ac:dyDescent="0.2">
      <c r="C666" s="85"/>
      <c r="D666" s="66"/>
    </row>
    <row r="667" spans="3:4" ht="17.45" customHeight="1" x14ac:dyDescent="0.2">
      <c r="C667" s="85"/>
      <c r="D667" s="66"/>
    </row>
    <row r="668" spans="3:4" ht="17.45" customHeight="1" x14ac:dyDescent="0.2">
      <c r="C668" s="85"/>
      <c r="D668" s="66"/>
    </row>
    <row r="669" spans="3:4" ht="17.45" customHeight="1" x14ac:dyDescent="0.2">
      <c r="C669" s="85"/>
      <c r="D669" s="66"/>
    </row>
    <row r="670" spans="3:4" ht="17.45" customHeight="1" x14ac:dyDescent="0.2">
      <c r="C670" s="85"/>
      <c r="D670" s="66"/>
    </row>
    <row r="671" spans="3:4" ht="17.45" customHeight="1" x14ac:dyDescent="0.2">
      <c r="C671" s="85"/>
      <c r="D671" s="66"/>
    </row>
    <row r="672" spans="3:4" ht="17.45" customHeight="1" x14ac:dyDescent="0.2">
      <c r="C672" s="85"/>
      <c r="D672" s="66"/>
    </row>
    <row r="673" spans="3:4" ht="17.45" customHeight="1" x14ac:dyDescent="0.2">
      <c r="C673" s="85"/>
      <c r="D673" s="66"/>
    </row>
    <row r="674" spans="3:4" ht="17.45" customHeight="1" x14ac:dyDescent="0.2">
      <c r="C674" s="85"/>
      <c r="D674" s="66"/>
    </row>
    <row r="675" spans="3:4" ht="17.45" customHeight="1" x14ac:dyDescent="0.2">
      <c r="C675" s="85"/>
      <c r="D675" s="66"/>
    </row>
    <row r="676" spans="3:4" ht="17.45" customHeight="1" x14ac:dyDescent="0.2">
      <c r="C676" s="85"/>
      <c r="D676" s="66"/>
    </row>
    <row r="677" spans="3:4" ht="17.45" customHeight="1" x14ac:dyDescent="0.2">
      <c r="C677" s="85"/>
      <c r="D677" s="66"/>
    </row>
    <row r="678" spans="3:4" ht="17.45" customHeight="1" x14ac:dyDescent="0.2">
      <c r="C678" s="85"/>
      <c r="D678" s="66"/>
    </row>
    <row r="679" spans="3:4" ht="17.45" customHeight="1" x14ac:dyDescent="0.2">
      <c r="C679" s="85"/>
      <c r="D679" s="66"/>
    </row>
    <row r="680" spans="3:4" ht="17.45" customHeight="1" x14ac:dyDescent="0.2">
      <c r="C680" s="85"/>
      <c r="D680" s="66"/>
    </row>
    <row r="681" spans="3:4" ht="17.45" customHeight="1" x14ac:dyDescent="0.2">
      <c r="C681" s="85"/>
      <c r="D681" s="66"/>
    </row>
    <row r="682" spans="3:4" ht="17.45" customHeight="1" x14ac:dyDescent="0.2">
      <c r="C682" s="85"/>
      <c r="D682" s="66"/>
    </row>
    <row r="683" spans="3:4" ht="17.45" customHeight="1" x14ac:dyDescent="0.2">
      <c r="C683" s="85"/>
      <c r="D683" s="66"/>
    </row>
    <row r="684" spans="3:4" ht="17.45" customHeight="1" x14ac:dyDescent="0.2">
      <c r="C684" s="85"/>
      <c r="D684" s="66"/>
    </row>
    <row r="685" spans="3:4" ht="17.45" customHeight="1" x14ac:dyDescent="0.2">
      <c r="C685" s="85"/>
      <c r="D685" s="66"/>
    </row>
    <row r="686" spans="3:4" ht="17.45" customHeight="1" x14ac:dyDescent="0.2">
      <c r="C686" s="85"/>
      <c r="D686" s="66"/>
    </row>
    <row r="687" spans="3:4" ht="17.45" customHeight="1" x14ac:dyDescent="0.2">
      <c r="C687" s="85"/>
      <c r="D687" s="66"/>
    </row>
    <row r="688" spans="3:4" ht="17.45" customHeight="1" x14ac:dyDescent="0.2">
      <c r="C688" s="85"/>
      <c r="D688" s="66"/>
    </row>
    <row r="689" spans="3:4" ht="17.45" customHeight="1" x14ac:dyDescent="0.2">
      <c r="C689" s="85"/>
      <c r="D689" s="66"/>
    </row>
    <row r="690" spans="3:4" ht="17.45" customHeight="1" x14ac:dyDescent="0.2">
      <c r="C690" s="85"/>
      <c r="D690" s="66"/>
    </row>
    <row r="691" spans="3:4" ht="17.45" customHeight="1" x14ac:dyDescent="0.2">
      <c r="C691" s="85"/>
      <c r="D691" s="66"/>
    </row>
    <row r="692" spans="3:4" ht="17.45" customHeight="1" x14ac:dyDescent="0.2">
      <c r="C692" s="85"/>
      <c r="D692" s="66"/>
    </row>
    <row r="693" spans="3:4" ht="17.45" customHeight="1" x14ac:dyDescent="0.2">
      <c r="C693" s="85"/>
      <c r="D693" s="66"/>
    </row>
    <row r="694" spans="3:4" ht="17.45" customHeight="1" x14ac:dyDescent="0.2">
      <c r="C694" s="85"/>
      <c r="D694" s="66"/>
    </row>
    <row r="695" spans="3:4" ht="17.45" customHeight="1" x14ac:dyDescent="0.2">
      <c r="C695" s="85"/>
      <c r="D695" s="66"/>
    </row>
    <row r="696" spans="3:4" ht="17.45" customHeight="1" x14ac:dyDescent="0.2">
      <c r="C696" s="85"/>
      <c r="D696" s="66"/>
    </row>
    <row r="697" spans="3:4" ht="17.45" customHeight="1" x14ac:dyDescent="0.2">
      <c r="C697" s="85"/>
      <c r="D697" s="66"/>
    </row>
    <row r="698" spans="3:4" ht="17.45" customHeight="1" x14ac:dyDescent="0.2">
      <c r="C698" s="85"/>
      <c r="D698" s="66"/>
    </row>
    <row r="699" spans="3:4" ht="17.45" customHeight="1" x14ac:dyDescent="0.2">
      <c r="C699" s="85"/>
      <c r="D699" s="66"/>
    </row>
    <row r="700" spans="3:4" ht="17.45" customHeight="1" x14ac:dyDescent="0.2">
      <c r="C700" s="85"/>
      <c r="D700" s="66"/>
    </row>
    <row r="701" spans="3:4" ht="17.45" customHeight="1" x14ac:dyDescent="0.2">
      <c r="C701" s="85"/>
      <c r="D701" s="66"/>
    </row>
    <row r="702" spans="3:4" ht="17.45" customHeight="1" x14ac:dyDescent="0.2">
      <c r="C702" s="85"/>
      <c r="D702" s="66"/>
    </row>
    <row r="703" spans="3:4" ht="17.45" customHeight="1" x14ac:dyDescent="0.2">
      <c r="C703" s="85"/>
      <c r="D703" s="66"/>
    </row>
    <row r="704" spans="3:4" ht="17.45" customHeight="1" x14ac:dyDescent="0.2">
      <c r="C704" s="85"/>
      <c r="D704" s="66"/>
    </row>
    <row r="705" spans="3:4" ht="17.45" customHeight="1" x14ac:dyDescent="0.2">
      <c r="C705" s="85"/>
      <c r="D705" s="66"/>
    </row>
    <row r="706" spans="3:4" ht="17.45" customHeight="1" x14ac:dyDescent="0.2">
      <c r="C706" s="85"/>
      <c r="D706" s="66"/>
    </row>
    <row r="707" spans="3:4" ht="17.45" customHeight="1" x14ac:dyDescent="0.2">
      <c r="C707" s="85"/>
      <c r="D707" s="66"/>
    </row>
    <row r="708" spans="3:4" ht="17.45" customHeight="1" x14ac:dyDescent="0.2">
      <c r="C708" s="85"/>
      <c r="D708" s="66"/>
    </row>
    <row r="709" spans="3:4" ht="17.45" customHeight="1" x14ac:dyDescent="0.2">
      <c r="C709" s="85"/>
      <c r="D709" s="66"/>
    </row>
    <row r="710" spans="3:4" ht="17.45" customHeight="1" x14ac:dyDescent="0.2">
      <c r="C710" s="85"/>
      <c r="D710" s="66"/>
    </row>
    <row r="711" spans="3:4" ht="17.45" customHeight="1" x14ac:dyDescent="0.2">
      <c r="C711" s="85"/>
      <c r="D711" s="66"/>
    </row>
    <row r="712" spans="3:4" ht="17.45" customHeight="1" x14ac:dyDescent="0.2">
      <c r="C712" s="85"/>
      <c r="D712" s="66"/>
    </row>
    <row r="713" spans="3:4" ht="17.45" customHeight="1" x14ac:dyDescent="0.2">
      <c r="C713" s="85"/>
      <c r="D713" s="66"/>
    </row>
    <row r="714" spans="3:4" ht="17.45" customHeight="1" x14ac:dyDescent="0.2">
      <c r="C714" s="85"/>
      <c r="D714" s="66"/>
    </row>
    <row r="715" spans="3:4" ht="17.45" customHeight="1" x14ac:dyDescent="0.2">
      <c r="C715" s="85"/>
      <c r="D715" s="66"/>
    </row>
    <row r="716" spans="3:4" ht="17.45" customHeight="1" x14ac:dyDescent="0.2">
      <c r="C716" s="85"/>
      <c r="D716" s="66"/>
    </row>
    <row r="717" spans="3:4" ht="17.45" customHeight="1" x14ac:dyDescent="0.2">
      <c r="C717" s="85"/>
      <c r="D717" s="66"/>
    </row>
    <row r="718" spans="3:4" ht="17.45" customHeight="1" x14ac:dyDescent="0.2">
      <c r="C718" s="85"/>
      <c r="D718" s="66"/>
    </row>
    <row r="719" spans="3:4" ht="17.45" customHeight="1" x14ac:dyDescent="0.2">
      <c r="C719" s="85"/>
      <c r="D719" s="66"/>
    </row>
    <row r="720" spans="3:4" ht="17.45" customHeight="1" x14ac:dyDescent="0.2">
      <c r="C720" s="85"/>
      <c r="D720" s="66"/>
    </row>
    <row r="721" spans="3:4" ht="17.45" customHeight="1" x14ac:dyDescent="0.2">
      <c r="C721" s="85"/>
      <c r="D721" s="66"/>
    </row>
    <row r="722" spans="3:4" ht="17.45" customHeight="1" x14ac:dyDescent="0.2">
      <c r="C722" s="85"/>
      <c r="D722" s="66"/>
    </row>
    <row r="723" spans="3:4" ht="17.45" customHeight="1" x14ac:dyDescent="0.2">
      <c r="C723" s="85"/>
      <c r="D723" s="66"/>
    </row>
    <row r="724" spans="3:4" ht="17.45" customHeight="1" x14ac:dyDescent="0.2">
      <c r="C724" s="85"/>
      <c r="D724" s="66"/>
    </row>
    <row r="725" spans="3:4" ht="17.45" customHeight="1" x14ac:dyDescent="0.2">
      <c r="C725" s="85"/>
      <c r="D725" s="66"/>
    </row>
    <row r="726" spans="3:4" ht="17.45" customHeight="1" x14ac:dyDescent="0.2">
      <c r="C726" s="85"/>
      <c r="D726" s="66"/>
    </row>
    <row r="727" spans="3:4" ht="17.45" customHeight="1" x14ac:dyDescent="0.2">
      <c r="C727" s="85"/>
      <c r="D727" s="66"/>
    </row>
    <row r="728" spans="3:4" ht="17.45" customHeight="1" x14ac:dyDescent="0.2">
      <c r="C728" s="85"/>
      <c r="D728" s="66"/>
    </row>
    <row r="729" spans="3:4" ht="17.45" customHeight="1" x14ac:dyDescent="0.2">
      <c r="C729" s="85"/>
      <c r="D729" s="66"/>
    </row>
    <row r="730" spans="3:4" ht="17.45" customHeight="1" x14ac:dyDescent="0.2">
      <c r="C730" s="85"/>
      <c r="D730" s="66"/>
    </row>
    <row r="731" spans="3:4" ht="17.45" customHeight="1" x14ac:dyDescent="0.2">
      <c r="C731" s="85"/>
      <c r="D731" s="66"/>
    </row>
    <row r="732" spans="3:4" ht="17.45" customHeight="1" x14ac:dyDescent="0.2">
      <c r="C732" s="85"/>
      <c r="D732" s="66"/>
    </row>
    <row r="733" spans="3:4" ht="17.45" customHeight="1" x14ac:dyDescent="0.2">
      <c r="C733" s="85"/>
      <c r="D733" s="66"/>
    </row>
    <row r="734" spans="3:4" ht="17.45" customHeight="1" x14ac:dyDescent="0.2">
      <c r="C734" s="85"/>
      <c r="D734" s="66"/>
    </row>
    <row r="735" spans="3:4" ht="17.45" customHeight="1" x14ac:dyDescent="0.2">
      <c r="C735" s="85"/>
      <c r="D735" s="66"/>
    </row>
    <row r="736" spans="3:4" ht="17.45" customHeight="1" x14ac:dyDescent="0.2">
      <c r="C736" s="85"/>
      <c r="D736" s="66"/>
    </row>
    <row r="737" spans="3:4" ht="17.45" customHeight="1" x14ac:dyDescent="0.2">
      <c r="C737" s="85"/>
      <c r="D737" s="66"/>
    </row>
    <row r="738" spans="3:4" ht="17.45" customHeight="1" x14ac:dyDescent="0.2">
      <c r="C738" s="85"/>
      <c r="D738" s="66"/>
    </row>
    <row r="739" spans="3:4" ht="17.45" customHeight="1" x14ac:dyDescent="0.2">
      <c r="C739" s="85"/>
      <c r="D739" s="66"/>
    </row>
    <row r="740" spans="3:4" ht="17.45" customHeight="1" x14ac:dyDescent="0.2">
      <c r="C740" s="85"/>
      <c r="D740" s="66"/>
    </row>
    <row r="741" spans="3:4" ht="17.45" customHeight="1" x14ac:dyDescent="0.2">
      <c r="C741" s="85"/>
      <c r="D741" s="66"/>
    </row>
    <row r="742" spans="3:4" ht="17.45" customHeight="1" x14ac:dyDescent="0.2">
      <c r="C742" s="85"/>
      <c r="D742" s="66"/>
    </row>
    <row r="743" spans="3:4" ht="17.45" customHeight="1" x14ac:dyDescent="0.2">
      <c r="C743" s="85"/>
      <c r="D743" s="66"/>
    </row>
    <row r="744" spans="3:4" ht="17.45" customHeight="1" x14ac:dyDescent="0.2">
      <c r="C744" s="85"/>
      <c r="D744" s="66"/>
    </row>
    <row r="745" spans="3:4" ht="17.45" customHeight="1" x14ac:dyDescent="0.2">
      <c r="C745" s="85"/>
      <c r="D745" s="66"/>
    </row>
    <row r="746" spans="3:4" ht="17.45" customHeight="1" x14ac:dyDescent="0.2">
      <c r="C746" s="85"/>
      <c r="D746" s="66"/>
    </row>
    <row r="747" spans="3:4" ht="17.45" customHeight="1" x14ac:dyDescent="0.2">
      <c r="C747" s="85"/>
      <c r="D747" s="66"/>
    </row>
    <row r="748" spans="3:4" ht="17.45" customHeight="1" x14ac:dyDescent="0.2">
      <c r="C748" s="85"/>
      <c r="D748" s="66"/>
    </row>
    <row r="749" spans="3:4" ht="17.45" customHeight="1" x14ac:dyDescent="0.2">
      <c r="C749" s="85"/>
      <c r="D749" s="66"/>
    </row>
    <row r="750" spans="3:4" ht="17.45" customHeight="1" x14ac:dyDescent="0.2">
      <c r="C750" s="85"/>
      <c r="D750" s="66"/>
    </row>
    <row r="751" spans="3:4" ht="17.45" customHeight="1" x14ac:dyDescent="0.2">
      <c r="C751" s="85"/>
      <c r="D751" s="66"/>
    </row>
    <row r="752" spans="3:4" ht="17.45" customHeight="1" x14ac:dyDescent="0.2">
      <c r="C752" s="85"/>
      <c r="D752" s="66"/>
    </row>
    <row r="753" spans="3:4" ht="17.45" customHeight="1" x14ac:dyDescent="0.2">
      <c r="C753" s="85"/>
      <c r="D753" s="66"/>
    </row>
    <row r="754" spans="3:4" ht="17.45" customHeight="1" x14ac:dyDescent="0.2">
      <c r="C754" s="85"/>
      <c r="D754" s="66"/>
    </row>
    <row r="755" spans="3:4" ht="17.45" customHeight="1" x14ac:dyDescent="0.2">
      <c r="C755" s="85"/>
      <c r="D755" s="66"/>
    </row>
    <row r="756" spans="3:4" ht="17.45" customHeight="1" x14ac:dyDescent="0.2">
      <c r="C756" s="85"/>
      <c r="D756" s="66"/>
    </row>
    <row r="757" spans="3:4" ht="17.45" customHeight="1" x14ac:dyDescent="0.2">
      <c r="C757" s="85"/>
      <c r="D757" s="66"/>
    </row>
    <row r="758" spans="3:4" ht="17.45" customHeight="1" x14ac:dyDescent="0.2">
      <c r="C758" s="85"/>
      <c r="D758" s="66"/>
    </row>
    <row r="759" spans="3:4" ht="17.45" customHeight="1" x14ac:dyDescent="0.2">
      <c r="C759" s="85"/>
      <c r="D759" s="66"/>
    </row>
    <row r="760" spans="3:4" ht="17.45" customHeight="1" x14ac:dyDescent="0.2">
      <c r="C760" s="85"/>
      <c r="D760" s="66"/>
    </row>
    <row r="761" spans="3:4" ht="17.45" customHeight="1" x14ac:dyDescent="0.2">
      <c r="C761" s="85"/>
      <c r="D761" s="66"/>
    </row>
    <row r="762" spans="3:4" ht="17.45" customHeight="1" x14ac:dyDescent="0.2">
      <c r="C762" s="85"/>
      <c r="D762" s="66"/>
    </row>
    <row r="763" spans="3:4" ht="17.45" customHeight="1" x14ac:dyDescent="0.2">
      <c r="C763" s="85"/>
      <c r="D763" s="66"/>
    </row>
    <row r="764" spans="3:4" ht="17.45" customHeight="1" x14ac:dyDescent="0.2">
      <c r="C764" s="85"/>
      <c r="D764" s="66"/>
    </row>
    <row r="765" spans="3:4" ht="17.45" customHeight="1" x14ac:dyDescent="0.2">
      <c r="C765" s="85"/>
      <c r="D765" s="66"/>
    </row>
    <row r="766" spans="3:4" ht="17.45" customHeight="1" x14ac:dyDescent="0.2">
      <c r="C766" s="85"/>
      <c r="D766" s="66"/>
    </row>
    <row r="767" spans="3:4" ht="17.45" customHeight="1" x14ac:dyDescent="0.2">
      <c r="C767" s="85"/>
      <c r="D767" s="66"/>
    </row>
    <row r="768" spans="3:4" ht="17.45" customHeight="1" x14ac:dyDescent="0.2">
      <c r="C768" s="85"/>
      <c r="D768" s="66"/>
    </row>
    <row r="769" spans="3:4" ht="17.45" customHeight="1" x14ac:dyDescent="0.2">
      <c r="C769" s="85"/>
      <c r="D769" s="66"/>
    </row>
    <row r="770" spans="3:4" ht="17.45" customHeight="1" x14ac:dyDescent="0.2">
      <c r="C770" s="85"/>
      <c r="D770" s="66"/>
    </row>
    <row r="771" spans="3:4" ht="17.45" customHeight="1" x14ac:dyDescent="0.2">
      <c r="C771" s="85"/>
      <c r="D771" s="66"/>
    </row>
    <row r="772" spans="3:4" ht="17.45" customHeight="1" x14ac:dyDescent="0.2">
      <c r="C772" s="85"/>
      <c r="D772" s="66"/>
    </row>
    <row r="773" spans="3:4" ht="17.45" customHeight="1" x14ac:dyDescent="0.2">
      <c r="C773" s="85"/>
      <c r="D773" s="66"/>
    </row>
    <row r="774" spans="3:4" ht="17.45" customHeight="1" x14ac:dyDescent="0.2">
      <c r="C774" s="85"/>
      <c r="D774" s="66"/>
    </row>
    <row r="775" spans="3:4" ht="17.45" customHeight="1" x14ac:dyDescent="0.2">
      <c r="C775" s="85"/>
      <c r="D775" s="66"/>
    </row>
    <row r="776" spans="3:4" ht="17.45" customHeight="1" x14ac:dyDescent="0.2">
      <c r="C776" s="85"/>
      <c r="D776" s="66"/>
    </row>
    <row r="777" spans="3:4" ht="17.45" customHeight="1" x14ac:dyDescent="0.2">
      <c r="C777" s="85"/>
      <c r="D777" s="66"/>
    </row>
    <row r="778" spans="3:4" ht="17.45" customHeight="1" x14ac:dyDescent="0.2">
      <c r="C778" s="85"/>
      <c r="D778" s="66"/>
    </row>
    <row r="779" spans="3:4" ht="17.45" customHeight="1" x14ac:dyDescent="0.2">
      <c r="C779" s="85"/>
      <c r="D779" s="66"/>
    </row>
    <row r="780" spans="3:4" ht="17.45" customHeight="1" x14ac:dyDescent="0.2">
      <c r="C780" s="85"/>
      <c r="D780" s="66"/>
    </row>
    <row r="781" spans="3:4" ht="17.45" customHeight="1" x14ac:dyDescent="0.2">
      <c r="C781" s="85"/>
      <c r="D781" s="66"/>
    </row>
    <row r="782" spans="3:4" ht="17.45" customHeight="1" x14ac:dyDescent="0.2">
      <c r="C782" s="85"/>
      <c r="D782" s="66"/>
    </row>
    <row r="783" spans="3:4" ht="17.45" customHeight="1" x14ac:dyDescent="0.2">
      <c r="C783" s="85"/>
      <c r="D783" s="66"/>
    </row>
    <row r="784" spans="3:4" ht="17.45" customHeight="1" x14ac:dyDescent="0.2">
      <c r="C784" s="85"/>
      <c r="D784" s="66"/>
    </row>
    <row r="785" spans="3:4" ht="17.45" customHeight="1" x14ac:dyDescent="0.2">
      <c r="C785" s="85"/>
      <c r="D785" s="66"/>
    </row>
    <row r="786" spans="3:4" ht="17.45" customHeight="1" x14ac:dyDescent="0.2">
      <c r="C786" s="85"/>
      <c r="D786" s="66"/>
    </row>
    <row r="787" spans="3:4" ht="17.45" customHeight="1" x14ac:dyDescent="0.2">
      <c r="C787" s="85"/>
      <c r="D787" s="66"/>
    </row>
    <row r="788" spans="3:4" ht="17.45" customHeight="1" x14ac:dyDescent="0.2">
      <c r="C788" s="85"/>
      <c r="D788" s="66"/>
    </row>
    <row r="789" spans="3:4" ht="17.45" customHeight="1" x14ac:dyDescent="0.2">
      <c r="C789" s="85"/>
      <c r="D789" s="66"/>
    </row>
    <row r="790" spans="3:4" ht="17.45" customHeight="1" x14ac:dyDescent="0.2">
      <c r="C790" s="85"/>
      <c r="D790" s="66"/>
    </row>
    <row r="791" spans="3:4" ht="17.45" customHeight="1" x14ac:dyDescent="0.2">
      <c r="C791" s="85"/>
      <c r="D791" s="66"/>
    </row>
    <row r="792" spans="3:4" ht="17.45" customHeight="1" x14ac:dyDescent="0.2">
      <c r="C792" s="85"/>
      <c r="D792" s="66"/>
    </row>
    <row r="793" spans="3:4" ht="17.45" customHeight="1" x14ac:dyDescent="0.2">
      <c r="C793" s="85"/>
      <c r="D793" s="66"/>
    </row>
    <row r="794" spans="3:4" ht="17.45" customHeight="1" x14ac:dyDescent="0.2">
      <c r="C794" s="85"/>
      <c r="D794" s="66"/>
    </row>
    <row r="795" spans="3:4" ht="17.45" customHeight="1" x14ac:dyDescent="0.2">
      <c r="C795" s="85"/>
      <c r="D795" s="66"/>
    </row>
    <row r="796" spans="3:4" ht="17.45" customHeight="1" x14ac:dyDescent="0.2">
      <c r="C796" s="85"/>
      <c r="D796" s="66"/>
    </row>
    <row r="797" spans="3:4" ht="17.45" customHeight="1" x14ac:dyDescent="0.2">
      <c r="C797" s="85"/>
      <c r="D797" s="66"/>
    </row>
    <row r="798" spans="3:4" ht="17.45" customHeight="1" x14ac:dyDescent="0.2">
      <c r="C798" s="85"/>
      <c r="D798" s="66"/>
    </row>
    <row r="799" spans="3:4" ht="17.45" customHeight="1" x14ac:dyDescent="0.2">
      <c r="C799" s="85"/>
      <c r="D799" s="66"/>
    </row>
    <row r="800" spans="3:4" ht="17.45" customHeight="1" x14ac:dyDescent="0.2">
      <c r="C800" s="85"/>
      <c r="D800" s="66"/>
    </row>
    <row r="801" spans="3:4" ht="17.45" customHeight="1" x14ac:dyDescent="0.2">
      <c r="C801" s="85"/>
      <c r="D801" s="66"/>
    </row>
    <row r="802" spans="3:4" ht="17.45" customHeight="1" x14ac:dyDescent="0.2">
      <c r="C802" s="85"/>
      <c r="D802" s="66"/>
    </row>
    <row r="803" spans="3:4" ht="17.45" customHeight="1" x14ac:dyDescent="0.2">
      <c r="C803" s="85"/>
      <c r="D803" s="66"/>
    </row>
    <row r="804" spans="3:4" ht="17.45" customHeight="1" x14ac:dyDescent="0.2">
      <c r="C804" s="85"/>
      <c r="D804" s="66"/>
    </row>
    <row r="805" spans="3:4" ht="17.45" customHeight="1" x14ac:dyDescent="0.2">
      <c r="C805" s="85"/>
      <c r="D805" s="66"/>
    </row>
    <row r="806" spans="3:4" ht="17.45" customHeight="1" x14ac:dyDescent="0.2">
      <c r="C806" s="85"/>
      <c r="D806" s="66"/>
    </row>
    <row r="807" spans="3:4" ht="17.45" customHeight="1" x14ac:dyDescent="0.2">
      <c r="C807" s="85"/>
      <c r="D807" s="66"/>
    </row>
    <row r="808" spans="3:4" ht="17.45" customHeight="1" x14ac:dyDescent="0.2">
      <c r="C808" s="85"/>
      <c r="D808" s="66"/>
    </row>
    <row r="809" spans="3:4" ht="17.45" customHeight="1" x14ac:dyDescent="0.2">
      <c r="C809" s="85"/>
      <c r="D809" s="66"/>
    </row>
    <row r="810" spans="3:4" ht="17.45" customHeight="1" x14ac:dyDescent="0.2">
      <c r="C810" s="85"/>
      <c r="D810" s="66"/>
    </row>
    <row r="811" spans="3:4" ht="17.45" customHeight="1" x14ac:dyDescent="0.2">
      <c r="C811" s="85"/>
      <c r="D811" s="66"/>
    </row>
    <row r="812" spans="3:4" ht="17.45" customHeight="1" x14ac:dyDescent="0.2">
      <c r="C812" s="85"/>
      <c r="D812" s="66"/>
    </row>
    <row r="813" spans="3:4" ht="17.45" customHeight="1" x14ac:dyDescent="0.2">
      <c r="C813" s="85"/>
      <c r="D813" s="66"/>
    </row>
    <row r="814" spans="3:4" ht="17.45" customHeight="1" x14ac:dyDescent="0.2">
      <c r="C814" s="85"/>
      <c r="D814" s="66"/>
    </row>
    <row r="815" spans="3:4" ht="17.45" customHeight="1" x14ac:dyDescent="0.2">
      <c r="C815" s="85"/>
      <c r="D815" s="66"/>
    </row>
    <row r="816" spans="3:4" ht="17.45" customHeight="1" x14ac:dyDescent="0.2">
      <c r="C816" s="85"/>
      <c r="D816" s="66"/>
    </row>
    <row r="817" spans="3:4" ht="17.45" customHeight="1" x14ac:dyDescent="0.2">
      <c r="C817" s="85"/>
      <c r="D817" s="66"/>
    </row>
    <row r="818" spans="3:4" ht="17.45" customHeight="1" x14ac:dyDescent="0.2">
      <c r="C818" s="85"/>
      <c r="D818" s="66"/>
    </row>
    <row r="819" spans="3:4" ht="17.45" customHeight="1" x14ac:dyDescent="0.2">
      <c r="C819" s="85"/>
      <c r="D819" s="66"/>
    </row>
    <row r="820" spans="3:4" ht="17.45" customHeight="1" x14ac:dyDescent="0.2">
      <c r="C820" s="85"/>
      <c r="D820" s="66"/>
    </row>
    <row r="821" spans="3:4" ht="17.45" customHeight="1" x14ac:dyDescent="0.2">
      <c r="C821" s="85"/>
      <c r="D821" s="66"/>
    </row>
    <row r="822" spans="3:4" ht="17.45" customHeight="1" x14ac:dyDescent="0.2">
      <c r="C822" s="85"/>
      <c r="D822" s="66"/>
    </row>
    <row r="823" spans="3:4" ht="17.45" customHeight="1" x14ac:dyDescent="0.2">
      <c r="C823" s="85"/>
      <c r="D823" s="66"/>
    </row>
    <row r="824" spans="3:4" ht="17.45" customHeight="1" x14ac:dyDescent="0.2">
      <c r="C824" s="85"/>
      <c r="D824" s="66"/>
    </row>
    <row r="825" spans="3:4" ht="17.45" customHeight="1" x14ac:dyDescent="0.2">
      <c r="C825" s="85"/>
      <c r="D825" s="66"/>
    </row>
    <row r="826" spans="3:4" ht="17.45" customHeight="1" x14ac:dyDescent="0.2">
      <c r="C826" s="85"/>
      <c r="D826" s="66"/>
    </row>
    <row r="827" spans="3:4" ht="17.45" customHeight="1" x14ac:dyDescent="0.2">
      <c r="C827" s="85"/>
      <c r="D827" s="66"/>
    </row>
    <row r="828" spans="3:4" ht="17.45" customHeight="1" x14ac:dyDescent="0.2">
      <c r="C828" s="85"/>
      <c r="D828" s="66"/>
    </row>
    <row r="829" spans="3:4" ht="17.45" customHeight="1" x14ac:dyDescent="0.2">
      <c r="C829" s="85"/>
      <c r="D829" s="66"/>
    </row>
    <row r="830" spans="3:4" ht="17.45" customHeight="1" x14ac:dyDescent="0.2">
      <c r="C830" s="85"/>
      <c r="D830" s="66"/>
    </row>
    <row r="831" spans="3:4" ht="17.45" customHeight="1" x14ac:dyDescent="0.2">
      <c r="C831" s="85"/>
      <c r="D831" s="66"/>
    </row>
    <row r="832" spans="3:4" ht="17.45" customHeight="1" x14ac:dyDescent="0.2">
      <c r="C832" s="85"/>
      <c r="D832" s="66"/>
    </row>
    <row r="833" spans="3:4" ht="17.45" customHeight="1" x14ac:dyDescent="0.2">
      <c r="C833" s="85"/>
      <c r="D833" s="66"/>
    </row>
    <row r="834" spans="3:4" ht="17.45" customHeight="1" x14ac:dyDescent="0.2">
      <c r="C834" s="85"/>
      <c r="D834" s="66"/>
    </row>
    <row r="835" spans="3:4" ht="17.45" customHeight="1" x14ac:dyDescent="0.2">
      <c r="C835" s="85"/>
      <c r="D835" s="66"/>
    </row>
    <row r="836" spans="3:4" ht="17.45" customHeight="1" x14ac:dyDescent="0.2">
      <c r="C836" s="85"/>
      <c r="D836" s="66"/>
    </row>
    <row r="837" spans="3:4" ht="17.45" customHeight="1" x14ac:dyDescent="0.2">
      <c r="C837" s="85"/>
      <c r="D837" s="66"/>
    </row>
    <row r="838" spans="3:4" ht="17.45" customHeight="1" x14ac:dyDescent="0.2">
      <c r="C838" s="85"/>
      <c r="D838" s="66"/>
    </row>
    <row r="839" spans="3:4" ht="17.45" customHeight="1" x14ac:dyDescent="0.2">
      <c r="C839" s="85"/>
      <c r="D839" s="66"/>
    </row>
    <row r="840" spans="3:4" ht="17.45" customHeight="1" x14ac:dyDescent="0.2">
      <c r="C840" s="85"/>
      <c r="D840" s="66"/>
    </row>
    <row r="841" spans="3:4" ht="17.45" customHeight="1" x14ac:dyDescent="0.2">
      <c r="C841" s="85"/>
      <c r="D841" s="66"/>
    </row>
    <row r="842" spans="3:4" ht="17.45" customHeight="1" x14ac:dyDescent="0.2">
      <c r="C842" s="85"/>
      <c r="D842" s="66"/>
    </row>
    <row r="843" spans="3:4" ht="17.45" customHeight="1" x14ac:dyDescent="0.2">
      <c r="C843" s="85"/>
      <c r="D843" s="66"/>
    </row>
    <row r="844" spans="3:4" ht="17.45" customHeight="1" x14ac:dyDescent="0.2">
      <c r="C844" s="85"/>
      <c r="D844" s="66"/>
    </row>
    <row r="845" spans="3:4" ht="17.45" customHeight="1" x14ac:dyDescent="0.2">
      <c r="C845" s="85"/>
      <c r="D845" s="66"/>
    </row>
    <row r="846" spans="3:4" ht="17.45" customHeight="1" x14ac:dyDescent="0.2">
      <c r="C846" s="85"/>
      <c r="D846" s="66"/>
    </row>
    <row r="847" spans="3:4" ht="17.45" customHeight="1" x14ac:dyDescent="0.2">
      <c r="C847" s="85"/>
      <c r="D847" s="66"/>
    </row>
    <row r="848" spans="3:4" ht="17.45" customHeight="1" x14ac:dyDescent="0.2">
      <c r="C848" s="85"/>
      <c r="D848" s="66"/>
    </row>
    <row r="849" spans="3:4" ht="17.45" customHeight="1" x14ac:dyDescent="0.2">
      <c r="C849" s="85"/>
      <c r="D849" s="66"/>
    </row>
    <row r="850" spans="3:4" ht="17.45" customHeight="1" x14ac:dyDescent="0.2">
      <c r="C850" s="85"/>
      <c r="D850" s="66"/>
    </row>
    <row r="851" spans="3:4" ht="17.45" customHeight="1" x14ac:dyDescent="0.2">
      <c r="C851" s="85"/>
      <c r="D851" s="66"/>
    </row>
    <row r="852" spans="3:4" ht="17.45" customHeight="1" x14ac:dyDescent="0.2">
      <c r="C852" s="85"/>
      <c r="D852" s="66"/>
    </row>
    <row r="853" spans="3:4" ht="17.45" customHeight="1" x14ac:dyDescent="0.2">
      <c r="C853" s="85"/>
      <c r="D853" s="66"/>
    </row>
    <row r="854" spans="3:4" ht="17.45" customHeight="1" x14ac:dyDescent="0.2">
      <c r="C854" s="85"/>
      <c r="D854" s="66"/>
    </row>
    <row r="855" spans="3:4" ht="17.45" customHeight="1" x14ac:dyDescent="0.2">
      <c r="C855" s="85"/>
      <c r="D855" s="66"/>
    </row>
    <row r="856" spans="3:4" ht="17.45" customHeight="1" x14ac:dyDescent="0.2">
      <c r="C856" s="85"/>
      <c r="D856" s="66"/>
    </row>
    <row r="857" spans="3:4" ht="17.45" customHeight="1" x14ac:dyDescent="0.2">
      <c r="C857" s="85"/>
      <c r="D857" s="66"/>
    </row>
    <row r="858" spans="3:4" ht="17.45" customHeight="1" x14ac:dyDescent="0.2">
      <c r="C858" s="85"/>
      <c r="D858" s="66"/>
    </row>
    <row r="859" spans="3:4" ht="17.45" customHeight="1" x14ac:dyDescent="0.2">
      <c r="C859" s="85"/>
      <c r="D859" s="66"/>
    </row>
    <row r="860" spans="3:4" ht="17.45" customHeight="1" x14ac:dyDescent="0.2">
      <c r="C860" s="85"/>
      <c r="D860" s="66"/>
    </row>
    <row r="861" spans="3:4" ht="17.45" customHeight="1" x14ac:dyDescent="0.2">
      <c r="C861" s="85"/>
      <c r="D861" s="66"/>
    </row>
    <row r="862" spans="3:4" ht="17.45" customHeight="1" x14ac:dyDescent="0.2">
      <c r="C862" s="85"/>
      <c r="D862" s="66"/>
    </row>
    <row r="863" spans="3:4" ht="17.45" customHeight="1" x14ac:dyDescent="0.2">
      <c r="C863" s="85"/>
      <c r="D863" s="66"/>
    </row>
    <row r="864" spans="3:4" ht="17.45" customHeight="1" x14ac:dyDescent="0.2">
      <c r="C864" s="85"/>
      <c r="D864" s="66"/>
    </row>
    <row r="865" spans="3:4" ht="17.45" customHeight="1" x14ac:dyDescent="0.2">
      <c r="C865" s="85"/>
      <c r="D865" s="66"/>
    </row>
    <row r="866" spans="3:4" ht="17.45" customHeight="1" x14ac:dyDescent="0.2">
      <c r="C866" s="85"/>
      <c r="D866" s="66"/>
    </row>
    <row r="867" spans="3:4" ht="17.45" customHeight="1" x14ac:dyDescent="0.2">
      <c r="C867" s="85"/>
      <c r="D867" s="66"/>
    </row>
    <row r="868" spans="3:4" ht="17.45" customHeight="1" x14ac:dyDescent="0.2">
      <c r="C868" s="85"/>
      <c r="D868" s="66"/>
    </row>
    <row r="869" spans="3:4" ht="17.45" customHeight="1" x14ac:dyDescent="0.2">
      <c r="C869" s="85"/>
      <c r="D869" s="66"/>
    </row>
    <row r="870" spans="3:4" ht="17.45" customHeight="1" x14ac:dyDescent="0.2">
      <c r="C870" s="85"/>
      <c r="D870" s="66"/>
    </row>
    <row r="871" spans="3:4" ht="17.45" customHeight="1" x14ac:dyDescent="0.2">
      <c r="C871" s="85"/>
      <c r="D871" s="66"/>
    </row>
    <row r="872" spans="3:4" ht="17.45" customHeight="1" x14ac:dyDescent="0.2">
      <c r="C872" s="85"/>
      <c r="D872" s="66"/>
    </row>
    <row r="873" spans="3:4" ht="17.45" customHeight="1" x14ac:dyDescent="0.2">
      <c r="C873" s="85"/>
      <c r="D873" s="66"/>
    </row>
    <row r="874" spans="3:4" ht="17.45" customHeight="1" x14ac:dyDescent="0.2">
      <c r="C874" s="85"/>
      <c r="D874" s="66"/>
    </row>
    <row r="875" spans="3:4" ht="17.45" customHeight="1" x14ac:dyDescent="0.2">
      <c r="C875" s="85"/>
      <c r="D875" s="66"/>
    </row>
    <row r="876" spans="3:4" ht="17.45" customHeight="1" x14ac:dyDescent="0.2">
      <c r="C876" s="85"/>
      <c r="D876" s="66"/>
    </row>
    <row r="877" spans="3:4" ht="17.45" customHeight="1" x14ac:dyDescent="0.2">
      <c r="C877" s="85"/>
      <c r="D877" s="66"/>
    </row>
    <row r="878" spans="3:4" ht="17.45" customHeight="1" x14ac:dyDescent="0.2">
      <c r="C878" s="85"/>
      <c r="D878" s="66"/>
    </row>
    <row r="879" spans="3:4" ht="17.45" customHeight="1" x14ac:dyDescent="0.2">
      <c r="C879" s="85"/>
      <c r="D879" s="66"/>
    </row>
    <row r="880" spans="3:4" ht="17.45" customHeight="1" x14ac:dyDescent="0.2">
      <c r="C880" s="85"/>
      <c r="D880" s="66"/>
    </row>
    <row r="881" spans="3:4" ht="17.45" customHeight="1" x14ac:dyDescent="0.2">
      <c r="C881" s="85"/>
      <c r="D881" s="66"/>
    </row>
    <row r="882" spans="3:4" ht="17.45" customHeight="1" x14ac:dyDescent="0.2">
      <c r="C882" s="85"/>
      <c r="D882" s="66"/>
    </row>
    <row r="883" spans="3:4" ht="17.45" customHeight="1" x14ac:dyDescent="0.2">
      <c r="C883" s="85"/>
      <c r="D883" s="66"/>
    </row>
    <row r="884" spans="3:4" ht="17.45" customHeight="1" x14ac:dyDescent="0.2">
      <c r="C884" s="85"/>
      <c r="D884" s="66"/>
    </row>
    <row r="885" spans="3:4" ht="17.45" customHeight="1" x14ac:dyDescent="0.2">
      <c r="C885" s="85"/>
      <c r="D885" s="66"/>
    </row>
    <row r="886" spans="3:4" ht="17.45" customHeight="1" x14ac:dyDescent="0.2">
      <c r="C886" s="85"/>
      <c r="D886" s="66"/>
    </row>
    <row r="887" spans="3:4" ht="17.45" customHeight="1" x14ac:dyDescent="0.2">
      <c r="C887" s="85"/>
      <c r="D887" s="66"/>
    </row>
    <row r="888" spans="3:4" ht="17.45" customHeight="1" x14ac:dyDescent="0.2">
      <c r="C888" s="85"/>
      <c r="D888" s="66"/>
    </row>
    <row r="889" spans="3:4" ht="17.45" customHeight="1" x14ac:dyDescent="0.2">
      <c r="C889" s="85"/>
      <c r="D889" s="66"/>
    </row>
    <row r="890" spans="3:4" ht="17.45" customHeight="1" x14ac:dyDescent="0.2">
      <c r="C890" s="85"/>
      <c r="D890" s="66"/>
    </row>
    <row r="891" spans="3:4" ht="17.45" customHeight="1" x14ac:dyDescent="0.2">
      <c r="C891" s="85"/>
      <c r="D891" s="66"/>
    </row>
    <row r="892" spans="3:4" ht="17.45" customHeight="1" x14ac:dyDescent="0.2">
      <c r="C892" s="85"/>
      <c r="D892" s="66"/>
    </row>
    <row r="893" spans="3:4" ht="17.45" customHeight="1" x14ac:dyDescent="0.2">
      <c r="C893" s="85"/>
      <c r="D893" s="66"/>
    </row>
    <row r="894" spans="3:4" ht="17.45" customHeight="1" x14ac:dyDescent="0.2">
      <c r="C894" s="85"/>
      <c r="D894" s="66"/>
    </row>
    <row r="895" spans="3:4" ht="17.45" customHeight="1" x14ac:dyDescent="0.2">
      <c r="C895" s="85"/>
      <c r="D895" s="66"/>
    </row>
    <row r="896" spans="3:4" ht="17.45" customHeight="1" x14ac:dyDescent="0.2">
      <c r="C896" s="85"/>
      <c r="D896" s="66"/>
    </row>
    <row r="897" spans="3:4" ht="17.45" customHeight="1" x14ac:dyDescent="0.2">
      <c r="C897" s="85"/>
      <c r="D897" s="66"/>
    </row>
    <row r="898" spans="3:4" ht="17.45" customHeight="1" x14ac:dyDescent="0.2">
      <c r="C898" s="85"/>
      <c r="D898" s="66"/>
    </row>
    <row r="899" spans="3:4" ht="17.45" customHeight="1" x14ac:dyDescent="0.2">
      <c r="C899" s="85"/>
      <c r="D899" s="66"/>
    </row>
    <row r="900" spans="3:4" ht="17.45" customHeight="1" x14ac:dyDescent="0.2">
      <c r="C900" s="85"/>
      <c r="D900" s="66"/>
    </row>
    <row r="901" spans="3:4" ht="17.45" customHeight="1" x14ac:dyDescent="0.2">
      <c r="C901" s="85"/>
      <c r="D901" s="66"/>
    </row>
    <row r="902" spans="3:4" ht="17.45" customHeight="1" x14ac:dyDescent="0.2">
      <c r="C902" s="85"/>
      <c r="D902" s="66"/>
    </row>
    <row r="903" spans="3:4" ht="17.45" customHeight="1" x14ac:dyDescent="0.2">
      <c r="C903" s="85"/>
      <c r="D903" s="66"/>
    </row>
    <row r="904" spans="3:4" ht="17.45" customHeight="1" x14ac:dyDescent="0.2">
      <c r="C904" s="85"/>
      <c r="D904" s="66"/>
    </row>
    <row r="905" spans="3:4" ht="17.45" customHeight="1" x14ac:dyDescent="0.2">
      <c r="C905" s="85"/>
      <c r="D905" s="66"/>
    </row>
    <row r="906" spans="3:4" ht="17.45" customHeight="1" x14ac:dyDescent="0.2">
      <c r="C906" s="85"/>
      <c r="D906" s="66"/>
    </row>
    <row r="907" spans="3:4" ht="17.45" customHeight="1" x14ac:dyDescent="0.2">
      <c r="C907" s="85"/>
      <c r="D907" s="66"/>
    </row>
    <row r="908" spans="3:4" ht="17.45" customHeight="1" x14ac:dyDescent="0.2">
      <c r="C908" s="85"/>
      <c r="D908" s="66"/>
    </row>
    <row r="909" spans="3:4" ht="17.45" customHeight="1" x14ac:dyDescent="0.2">
      <c r="C909" s="85"/>
      <c r="D909" s="66"/>
    </row>
    <row r="910" spans="3:4" ht="17.45" customHeight="1" x14ac:dyDescent="0.2">
      <c r="C910" s="85"/>
      <c r="D910" s="66"/>
    </row>
    <row r="911" spans="3:4" ht="17.45" customHeight="1" x14ac:dyDescent="0.2">
      <c r="C911" s="85"/>
      <c r="D911" s="66"/>
    </row>
    <row r="912" spans="3:4" ht="17.45" customHeight="1" x14ac:dyDescent="0.2">
      <c r="C912" s="85"/>
      <c r="D912" s="66"/>
    </row>
    <row r="913" spans="3:4" ht="17.45" customHeight="1" x14ac:dyDescent="0.2">
      <c r="C913" s="85"/>
      <c r="D913" s="66"/>
    </row>
    <row r="914" spans="3:4" ht="17.45" customHeight="1" x14ac:dyDescent="0.2">
      <c r="C914" s="85"/>
      <c r="D914" s="66"/>
    </row>
    <row r="915" spans="3:4" ht="17.45" customHeight="1" x14ac:dyDescent="0.2">
      <c r="C915" s="85"/>
      <c r="D915" s="66"/>
    </row>
    <row r="916" spans="3:4" ht="17.45" customHeight="1" x14ac:dyDescent="0.2">
      <c r="C916" s="85"/>
      <c r="D916" s="66"/>
    </row>
    <row r="917" spans="3:4" ht="17.45" customHeight="1" x14ac:dyDescent="0.2">
      <c r="C917" s="85"/>
      <c r="D917" s="66"/>
    </row>
    <row r="918" spans="3:4" ht="17.45" customHeight="1" x14ac:dyDescent="0.2">
      <c r="C918" s="85"/>
      <c r="D918" s="66"/>
    </row>
    <row r="919" spans="3:4" ht="17.45" customHeight="1" x14ac:dyDescent="0.2">
      <c r="C919" s="85"/>
      <c r="D919" s="66"/>
    </row>
    <row r="920" spans="3:4" ht="17.45" customHeight="1" x14ac:dyDescent="0.2">
      <c r="C920" s="85"/>
      <c r="D920" s="66"/>
    </row>
    <row r="921" spans="3:4" ht="17.45" customHeight="1" x14ac:dyDescent="0.2">
      <c r="C921" s="85"/>
      <c r="D921" s="66"/>
    </row>
    <row r="922" spans="3:4" ht="17.45" customHeight="1" x14ac:dyDescent="0.2">
      <c r="C922" s="85"/>
      <c r="D922" s="66"/>
    </row>
    <row r="923" spans="3:4" ht="17.45" customHeight="1" x14ac:dyDescent="0.2">
      <c r="C923" s="85"/>
      <c r="D923" s="66"/>
    </row>
    <row r="924" spans="3:4" ht="17.45" customHeight="1" x14ac:dyDescent="0.2">
      <c r="C924" s="85"/>
      <c r="D924" s="66"/>
    </row>
    <row r="925" spans="3:4" ht="17.45" customHeight="1" x14ac:dyDescent="0.2">
      <c r="C925" s="85"/>
      <c r="D925" s="66"/>
    </row>
    <row r="926" spans="3:4" ht="17.45" customHeight="1" x14ac:dyDescent="0.2">
      <c r="C926" s="85"/>
      <c r="D926" s="66"/>
    </row>
    <row r="927" spans="3:4" ht="17.45" customHeight="1" x14ac:dyDescent="0.2">
      <c r="C927" s="85"/>
      <c r="D927" s="66"/>
    </row>
    <row r="928" spans="3:4" ht="17.45" customHeight="1" x14ac:dyDescent="0.2">
      <c r="C928" s="85"/>
      <c r="D928" s="66"/>
    </row>
    <row r="929" spans="3:4" ht="17.45" customHeight="1" x14ac:dyDescent="0.2">
      <c r="C929" s="85"/>
      <c r="D929" s="66"/>
    </row>
    <row r="930" spans="3:4" ht="17.45" customHeight="1" x14ac:dyDescent="0.2">
      <c r="C930" s="85"/>
      <c r="D930" s="66"/>
    </row>
    <row r="931" spans="3:4" ht="17.45" customHeight="1" x14ac:dyDescent="0.2">
      <c r="C931" s="85"/>
      <c r="D931" s="66"/>
    </row>
    <row r="932" spans="3:4" ht="17.45" customHeight="1" x14ac:dyDescent="0.2">
      <c r="C932" s="85"/>
      <c r="D932" s="66"/>
    </row>
    <row r="933" spans="3:4" ht="17.45" customHeight="1" x14ac:dyDescent="0.2">
      <c r="C933" s="85"/>
      <c r="D933" s="66"/>
    </row>
    <row r="934" spans="3:4" ht="17.45" customHeight="1" x14ac:dyDescent="0.2">
      <c r="C934" s="85"/>
      <c r="D934" s="66"/>
    </row>
    <row r="935" spans="3:4" ht="17.45" customHeight="1" x14ac:dyDescent="0.2">
      <c r="C935" s="85"/>
      <c r="D935" s="66"/>
    </row>
    <row r="936" spans="3:4" ht="17.45" customHeight="1" x14ac:dyDescent="0.2">
      <c r="C936" s="85"/>
      <c r="D936" s="66"/>
    </row>
    <row r="937" spans="3:4" ht="17.45" customHeight="1" x14ac:dyDescent="0.2">
      <c r="C937" s="85"/>
      <c r="D937" s="66"/>
    </row>
    <row r="938" spans="3:4" ht="17.45" customHeight="1" x14ac:dyDescent="0.2">
      <c r="C938" s="85"/>
      <c r="D938" s="66"/>
    </row>
    <row r="939" spans="3:4" ht="17.45" customHeight="1" x14ac:dyDescent="0.2">
      <c r="C939" s="85"/>
      <c r="D939" s="66"/>
    </row>
    <row r="940" spans="3:4" ht="17.45" customHeight="1" x14ac:dyDescent="0.2">
      <c r="C940" s="85"/>
      <c r="D940" s="66"/>
    </row>
    <row r="941" spans="3:4" ht="17.45" customHeight="1" x14ac:dyDescent="0.2">
      <c r="C941" s="85"/>
      <c r="D941" s="66"/>
    </row>
    <row r="942" spans="3:4" ht="17.45" customHeight="1" x14ac:dyDescent="0.2">
      <c r="C942" s="85"/>
      <c r="D942" s="66"/>
    </row>
    <row r="943" spans="3:4" ht="17.45" customHeight="1" x14ac:dyDescent="0.2">
      <c r="C943" s="85"/>
      <c r="D943" s="66"/>
    </row>
    <row r="944" spans="3:4" ht="17.45" customHeight="1" x14ac:dyDescent="0.2">
      <c r="C944" s="85"/>
      <c r="D944" s="66"/>
    </row>
    <row r="945" spans="3:4" ht="17.45" customHeight="1" x14ac:dyDescent="0.2">
      <c r="C945" s="85"/>
      <c r="D945" s="66"/>
    </row>
    <row r="946" spans="3:4" ht="17.45" customHeight="1" x14ac:dyDescent="0.2">
      <c r="C946" s="85"/>
      <c r="D946" s="66"/>
    </row>
    <row r="947" spans="3:4" ht="17.45" customHeight="1" x14ac:dyDescent="0.2">
      <c r="C947" s="85"/>
      <c r="D947" s="66"/>
    </row>
    <row r="948" spans="3:4" ht="17.45" customHeight="1" x14ac:dyDescent="0.2">
      <c r="C948" s="85"/>
      <c r="D948" s="66"/>
    </row>
    <row r="949" spans="3:4" ht="17.45" customHeight="1" x14ac:dyDescent="0.2">
      <c r="C949" s="85"/>
      <c r="D949" s="66"/>
    </row>
    <row r="950" spans="3:4" ht="17.45" customHeight="1" x14ac:dyDescent="0.2">
      <c r="C950" s="85"/>
      <c r="D950" s="66"/>
    </row>
    <row r="951" spans="3:4" ht="17.45" customHeight="1" x14ac:dyDescent="0.2">
      <c r="C951" s="85"/>
      <c r="D951" s="66"/>
    </row>
    <row r="952" spans="3:4" ht="17.45" customHeight="1" x14ac:dyDescent="0.2">
      <c r="C952" s="85"/>
      <c r="D952" s="66"/>
    </row>
    <row r="953" spans="3:4" ht="17.45" customHeight="1" x14ac:dyDescent="0.2">
      <c r="C953" s="85"/>
      <c r="D953" s="66"/>
    </row>
    <row r="954" spans="3:4" ht="17.45" customHeight="1" x14ac:dyDescent="0.2">
      <c r="C954" s="85"/>
      <c r="D954" s="66"/>
    </row>
    <row r="955" spans="3:4" ht="17.45" customHeight="1" x14ac:dyDescent="0.2">
      <c r="C955" s="85"/>
      <c r="D955" s="66"/>
    </row>
    <row r="956" spans="3:4" ht="17.45" customHeight="1" x14ac:dyDescent="0.2">
      <c r="C956" s="85"/>
      <c r="D956" s="66"/>
    </row>
    <row r="957" spans="3:4" ht="17.45" customHeight="1" x14ac:dyDescent="0.2">
      <c r="C957" s="85"/>
      <c r="D957" s="66"/>
    </row>
    <row r="958" spans="3:4" ht="17.45" customHeight="1" x14ac:dyDescent="0.2">
      <c r="C958" s="85"/>
      <c r="D958" s="66"/>
    </row>
    <row r="959" spans="3:4" ht="17.45" customHeight="1" x14ac:dyDescent="0.2">
      <c r="C959" s="85"/>
      <c r="D959" s="66"/>
    </row>
    <row r="960" spans="3:4" ht="17.45" customHeight="1" x14ac:dyDescent="0.2">
      <c r="C960" s="85"/>
      <c r="D960" s="66"/>
    </row>
    <row r="961" spans="3:4" ht="17.45" customHeight="1" x14ac:dyDescent="0.2">
      <c r="C961" s="85"/>
      <c r="D961" s="66"/>
    </row>
    <row r="962" spans="3:4" ht="17.45" customHeight="1" x14ac:dyDescent="0.2">
      <c r="C962" s="85"/>
      <c r="D962" s="66"/>
    </row>
    <row r="963" spans="3:4" ht="17.45" customHeight="1" x14ac:dyDescent="0.2">
      <c r="C963" s="85"/>
      <c r="D963" s="66"/>
    </row>
    <row r="964" spans="3:4" ht="17.45" customHeight="1" x14ac:dyDescent="0.2">
      <c r="C964" s="85"/>
      <c r="D964" s="66"/>
    </row>
    <row r="965" spans="3:4" ht="17.45" customHeight="1" x14ac:dyDescent="0.2">
      <c r="C965" s="85"/>
      <c r="D965" s="66"/>
    </row>
    <row r="966" spans="3:4" ht="17.45" customHeight="1" x14ac:dyDescent="0.2">
      <c r="C966" s="85"/>
      <c r="D966" s="66"/>
    </row>
    <row r="967" spans="3:4" ht="17.45" customHeight="1" x14ac:dyDescent="0.2">
      <c r="C967" s="85"/>
      <c r="D967" s="66"/>
    </row>
    <row r="968" spans="3:4" ht="17.45" customHeight="1" x14ac:dyDescent="0.2">
      <c r="C968" s="85"/>
      <c r="D968" s="66"/>
    </row>
    <row r="969" spans="3:4" ht="17.45" customHeight="1" x14ac:dyDescent="0.2">
      <c r="C969" s="85"/>
      <c r="D969" s="66"/>
    </row>
    <row r="970" spans="3:4" ht="17.45" customHeight="1" x14ac:dyDescent="0.2">
      <c r="C970" s="85"/>
      <c r="D970" s="66"/>
    </row>
    <row r="971" spans="3:4" ht="17.45" customHeight="1" x14ac:dyDescent="0.2">
      <c r="C971" s="85"/>
      <c r="D971" s="66"/>
    </row>
    <row r="972" spans="3:4" ht="17.45" customHeight="1" x14ac:dyDescent="0.2">
      <c r="C972" s="85"/>
      <c r="D972" s="66"/>
    </row>
    <row r="973" spans="3:4" ht="17.45" customHeight="1" x14ac:dyDescent="0.2">
      <c r="C973" s="85"/>
      <c r="D973" s="66"/>
    </row>
    <row r="974" spans="3:4" ht="17.45" customHeight="1" x14ac:dyDescent="0.2">
      <c r="C974" s="85"/>
      <c r="D974" s="66"/>
    </row>
    <row r="975" spans="3:4" ht="17.45" customHeight="1" x14ac:dyDescent="0.2">
      <c r="C975" s="85"/>
      <c r="D975" s="66"/>
    </row>
    <row r="976" spans="3:4" ht="17.45" customHeight="1" x14ac:dyDescent="0.2">
      <c r="C976" s="85"/>
      <c r="D976" s="66"/>
    </row>
    <row r="977" spans="3:4" ht="17.45" customHeight="1" x14ac:dyDescent="0.2">
      <c r="C977" s="85"/>
      <c r="D977" s="66"/>
    </row>
    <row r="978" spans="3:4" ht="17.45" customHeight="1" x14ac:dyDescent="0.2">
      <c r="C978" s="85"/>
      <c r="D978" s="66"/>
    </row>
    <row r="979" spans="3:4" ht="17.45" customHeight="1" x14ac:dyDescent="0.2">
      <c r="C979" s="85"/>
      <c r="D979" s="66"/>
    </row>
    <row r="980" spans="3:4" ht="17.45" customHeight="1" x14ac:dyDescent="0.2">
      <c r="C980" s="85"/>
      <c r="D980" s="66"/>
    </row>
    <row r="981" spans="3:4" ht="17.45" customHeight="1" x14ac:dyDescent="0.2">
      <c r="C981" s="85"/>
      <c r="D981" s="66"/>
    </row>
    <row r="982" spans="3:4" ht="17.45" customHeight="1" x14ac:dyDescent="0.2">
      <c r="C982" s="85"/>
      <c r="D982" s="66"/>
    </row>
    <row r="983" spans="3:4" ht="17.45" customHeight="1" x14ac:dyDescent="0.2">
      <c r="C983" s="85"/>
      <c r="D983" s="66"/>
    </row>
    <row r="984" spans="3:4" ht="17.45" customHeight="1" x14ac:dyDescent="0.2">
      <c r="C984" s="85"/>
      <c r="D984" s="66"/>
    </row>
    <row r="985" spans="3:4" ht="17.45" customHeight="1" x14ac:dyDescent="0.2">
      <c r="C985" s="85"/>
      <c r="D985" s="66"/>
    </row>
    <row r="986" spans="3:4" ht="17.45" customHeight="1" x14ac:dyDescent="0.2">
      <c r="C986" s="85"/>
      <c r="D986" s="66"/>
    </row>
    <row r="987" spans="3:4" ht="17.45" customHeight="1" x14ac:dyDescent="0.2">
      <c r="C987" s="85"/>
      <c r="D987" s="66"/>
    </row>
    <row r="988" spans="3:4" ht="17.45" customHeight="1" x14ac:dyDescent="0.2">
      <c r="C988" s="85"/>
      <c r="D988" s="66"/>
    </row>
    <row r="989" spans="3:4" ht="17.45" customHeight="1" x14ac:dyDescent="0.2">
      <c r="C989" s="85"/>
      <c r="D989" s="66"/>
    </row>
    <row r="990" spans="3:4" ht="17.45" customHeight="1" x14ac:dyDescent="0.2">
      <c r="C990" s="85"/>
      <c r="D990" s="66"/>
    </row>
    <row r="991" spans="3:4" ht="17.45" customHeight="1" x14ac:dyDescent="0.2">
      <c r="C991" s="85"/>
      <c r="D991" s="66"/>
    </row>
    <row r="992" spans="3:4" ht="17.45" customHeight="1" x14ac:dyDescent="0.2">
      <c r="C992" s="85"/>
      <c r="D992" s="66"/>
    </row>
    <row r="993" spans="3:4" ht="17.45" customHeight="1" x14ac:dyDescent="0.2">
      <c r="C993" s="85"/>
      <c r="D993" s="66"/>
    </row>
    <row r="994" spans="3:4" ht="17.45" customHeight="1" x14ac:dyDescent="0.2">
      <c r="C994" s="85"/>
      <c r="D994" s="66"/>
    </row>
    <row r="995" spans="3:4" ht="17.45" customHeight="1" x14ac:dyDescent="0.2">
      <c r="C995" s="85"/>
      <c r="D995" s="66"/>
    </row>
    <row r="996" spans="3:4" ht="17.45" customHeight="1" x14ac:dyDescent="0.2">
      <c r="C996" s="85"/>
      <c r="D996" s="66"/>
    </row>
    <row r="997" spans="3:4" ht="17.45" customHeight="1" x14ac:dyDescent="0.2">
      <c r="C997" s="85"/>
      <c r="D997" s="66"/>
    </row>
    <row r="998" spans="3:4" ht="17.45" customHeight="1" x14ac:dyDescent="0.2">
      <c r="C998" s="85"/>
      <c r="D998" s="66"/>
    </row>
    <row r="999" spans="3:4" ht="17.45" customHeight="1" x14ac:dyDescent="0.2">
      <c r="C999" s="85"/>
      <c r="D999" s="66"/>
    </row>
    <row r="1000" spans="3:4" ht="17.45" customHeight="1" x14ac:dyDescent="0.2">
      <c r="C1000" s="85"/>
      <c r="D1000" s="66"/>
    </row>
    <row r="1001" spans="3:4" ht="17.45" customHeight="1" x14ac:dyDescent="0.2">
      <c r="C1001" s="85"/>
      <c r="D1001" s="66"/>
    </row>
    <row r="1002" spans="3:4" ht="17.45" customHeight="1" x14ac:dyDescent="0.2">
      <c r="C1002" s="85"/>
      <c r="D1002" s="66"/>
    </row>
    <row r="1003" spans="3:4" ht="17.45" customHeight="1" x14ac:dyDescent="0.2">
      <c r="C1003" s="85"/>
      <c r="D1003" s="66"/>
    </row>
    <row r="1004" spans="3:4" ht="17.45" customHeight="1" x14ac:dyDescent="0.2">
      <c r="C1004" s="85"/>
      <c r="D1004" s="66"/>
    </row>
    <row r="1005" spans="3:4" ht="17.45" customHeight="1" x14ac:dyDescent="0.2">
      <c r="C1005" s="85"/>
      <c r="D1005" s="66"/>
    </row>
    <row r="1006" spans="3:4" ht="17.45" customHeight="1" x14ac:dyDescent="0.2">
      <c r="C1006" s="85"/>
      <c r="D1006" s="66"/>
    </row>
    <row r="1007" spans="3:4" ht="17.45" customHeight="1" x14ac:dyDescent="0.2">
      <c r="C1007" s="85"/>
      <c r="D1007" s="66"/>
    </row>
    <row r="1008" spans="3:4" ht="17.45" customHeight="1" x14ac:dyDescent="0.2">
      <c r="C1008" s="85"/>
      <c r="D1008" s="66"/>
    </row>
    <row r="1009" spans="3:4" ht="17.45" customHeight="1" x14ac:dyDescent="0.2">
      <c r="C1009" s="85"/>
      <c r="D1009" s="66"/>
    </row>
    <row r="1010" spans="3:4" ht="17.45" customHeight="1" x14ac:dyDescent="0.2">
      <c r="C1010" s="85"/>
      <c r="D1010" s="66"/>
    </row>
    <row r="1011" spans="3:4" ht="17.45" customHeight="1" x14ac:dyDescent="0.2">
      <c r="C1011" s="85"/>
      <c r="D1011" s="66"/>
    </row>
    <row r="1012" spans="3:4" ht="17.45" customHeight="1" x14ac:dyDescent="0.2">
      <c r="C1012" s="85"/>
      <c r="D1012" s="66"/>
    </row>
    <row r="1013" spans="3:4" ht="17.45" customHeight="1" x14ac:dyDescent="0.2">
      <c r="C1013" s="85"/>
      <c r="D1013" s="66"/>
    </row>
    <row r="1014" spans="3:4" ht="17.45" customHeight="1" x14ac:dyDescent="0.2">
      <c r="C1014" s="85"/>
      <c r="D1014" s="66"/>
    </row>
    <row r="1015" spans="3:4" ht="17.45" customHeight="1" x14ac:dyDescent="0.2">
      <c r="C1015" s="85"/>
      <c r="D1015" s="66"/>
    </row>
    <row r="1016" spans="3:4" ht="17.45" customHeight="1" x14ac:dyDescent="0.2">
      <c r="C1016" s="85"/>
      <c r="D1016" s="66"/>
    </row>
    <row r="1017" spans="3:4" ht="17.45" customHeight="1" x14ac:dyDescent="0.2">
      <c r="C1017" s="85"/>
      <c r="D1017" s="66"/>
    </row>
    <row r="1018" spans="3:4" ht="17.45" customHeight="1" x14ac:dyDescent="0.2">
      <c r="C1018" s="85"/>
      <c r="D1018" s="66"/>
    </row>
    <row r="1019" spans="3:4" ht="17.45" customHeight="1" x14ac:dyDescent="0.2">
      <c r="C1019" s="85"/>
      <c r="D1019" s="66"/>
    </row>
    <row r="1020" spans="3:4" ht="17.45" customHeight="1" x14ac:dyDescent="0.2">
      <c r="C1020" s="85"/>
      <c r="D1020" s="66"/>
    </row>
    <row r="1021" spans="3:4" ht="17.45" customHeight="1" x14ac:dyDescent="0.2">
      <c r="C1021" s="85"/>
      <c r="D1021" s="66"/>
    </row>
    <row r="1022" spans="3:4" ht="17.45" customHeight="1" x14ac:dyDescent="0.2">
      <c r="C1022" s="85"/>
      <c r="D1022" s="66"/>
    </row>
    <row r="1023" spans="3:4" ht="17.45" customHeight="1" x14ac:dyDescent="0.2">
      <c r="C1023" s="85"/>
      <c r="D1023" s="66"/>
    </row>
    <row r="1024" spans="3:4" ht="17.45" customHeight="1" x14ac:dyDescent="0.2">
      <c r="C1024" s="85"/>
      <c r="D1024" s="66"/>
    </row>
    <row r="1025" spans="3:4" ht="17.45" customHeight="1" x14ac:dyDescent="0.2">
      <c r="C1025" s="85"/>
      <c r="D1025" s="66"/>
    </row>
    <row r="1026" spans="3:4" ht="17.45" customHeight="1" x14ac:dyDescent="0.2">
      <c r="C1026" s="85"/>
      <c r="D1026" s="66"/>
    </row>
    <row r="1027" spans="3:4" ht="17.45" customHeight="1" x14ac:dyDescent="0.2">
      <c r="C1027" s="85"/>
      <c r="D1027" s="66"/>
    </row>
    <row r="1028" spans="3:4" ht="17.45" customHeight="1" x14ac:dyDescent="0.2">
      <c r="C1028" s="85"/>
      <c r="D1028" s="66"/>
    </row>
    <row r="1029" spans="3:4" ht="17.45" customHeight="1" x14ac:dyDescent="0.2">
      <c r="C1029" s="85"/>
      <c r="D1029" s="66"/>
    </row>
    <row r="1030" spans="3:4" ht="17.45" customHeight="1" x14ac:dyDescent="0.2">
      <c r="C1030" s="85"/>
      <c r="D1030" s="66"/>
    </row>
    <row r="1031" spans="3:4" ht="17.45" customHeight="1" x14ac:dyDescent="0.2">
      <c r="C1031" s="85"/>
      <c r="D1031" s="66"/>
    </row>
    <row r="1032" spans="3:4" ht="17.45" customHeight="1" x14ac:dyDescent="0.2">
      <c r="C1032" s="85"/>
      <c r="D1032" s="66"/>
    </row>
    <row r="1033" spans="3:4" ht="17.45" customHeight="1" x14ac:dyDescent="0.2">
      <c r="C1033" s="85"/>
      <c r="D1033" s="66"/>
    </row>
    <row r="1034" spans="3:4" ht="17.45" customHeight="1" x14ac:dyDescent="0.2">
      <c r="C1034" s="85"/>
      <c r="D1034" s="66"/>
    </row>
    <row r="1035" spans="3:4" ht="17.45" customHeight="1" x14ac:dyDescent="0.2">
      <c r="C1035" s="85"/>
      <c r="D1035" s="66"/>
    </row>
    <row r="1036" spans="3:4" ht="17.45" customHeight="1" x14ac:dyDescent="0.2">
      <c r="C1036" s="85"/>
      <c r="D1036" s="66"/>
    </row>
    <row r="1037" spans="3:4" ht="17.45" customHeight="1" x14ac:dyDescent="0.2">
      <c r="C1037" s="85"/>
      <c r="D1037" s="66"/>
    </row>
    <row r="1038" spans="3:4" ht="17.45" customHeight="1" x14ac:dyDescent="0.2">
      <c r="C1038" s="85"/>
      <c r="D1038" s="66"/>
    </row>
    <row r="1039" spans="3:4" ht="17.45" customHeight="1" x14ac:dyDescent="0.2">
      <c r="C1039" s="85"/>
      <c r="D1039" s="66"/>
    </row>
    <row r="1040" spans="3:4" ht="17.45" customHeight="1" x14ac:dyDescent="0.2">
      <c r="C1040" s="85"/>
      <c r="D1040" s="66"/>
    </row>
    <row r="1041" spans="3:4" ht="17.45" customHeight="1" x14ac:dyDescent="0.2">
      <c r="C1041" s="85"/>
      <c r="D1041" s="66"/>
    </row>
    <row r="1042" spans="3:4" ht="17.45" customHeight="1" x14ac:dyDescent="0.2">
      <c r="C1042" s="85"/>
      <c r="D1042" s="66"/>
    </row>
    <row r="1043" spans="3:4" ht="17.45" customHeight="1" x14ac:dyDescent="0.2">
      <c r="C1043" s="85"/>
      <c r="D1043" s="66"/>
    </row>
    <row r="1044" spans="3:4" ht="17.45" customHeight="1" x14ac:dyDescent="0.2">
      <c r="C1044" s="85"/>
      <c r="D1044" s="66"/>
    </row>
    <row r="1045" spans="3:4" ht="17.45" customHeight="1" x14ac:dyDescent="0.2">
      <c r="C1045" s="85"/>
      <c r="D1045" s="66"/>
    </row>
    <row r="1046" spans="3:4" ht="17.45" customHeight="1" x14ac:dyDescent="0.2">
      <c r="C1046" s="85"/>
      <c r="D1046" s="66"/>
    </row>
    <row r="1047" spans="3:4" ht="17.45" customHeight="1" x14ac:dyDescent="0.2">
      <c r="C1047" s="85"/>
      <c r="D1047" s="66"/>
    </row>
    <row r="1048" spans="3:4" ht="17.45" customHeight="1" x14ac:dyDescent="0.2">
      <c r="C1048" s="85"/>
      <c r="D1048" s="66"/>
    </row>
    <row r="1049" spans="3:4" ht="17.45" customHeight="1" x14ac:dyDescent="0.2">
      <c r="C1049" s="85"/>
      <c r="D1049" s="66"/>
    </row>
    <row r="1050" spans="3:4" ht="17.45" customHeight="1" x14ac:dyDescent="0.2">
      <c r="C1050" s="85"/>
      <c r="D1050" s="66"/>
    </row>
    <row r="1051" spans="3:4" ht="17.45" customHeight="1" x14ac:dyDescent="0.2">
      <c r="C1051" s="85"/>
      <c r="D1051" s="66"/>
    </row>
    <row r="1052" spans="3:4" ht="17.45" customHeight="1" x14ac:dyDescent="0.2">
      <c r="C1052" s="85"/>
      <c r="D1052" s="66"/>
    </row>
    <row r="1053" spans="3:4" ht="17.45" customHeight="1" x14ac:dyDescent="0.2">
      <c r="C1053" s="85"/>
      <c r="D1053" s="66"/>
    </row>
    <row r="1054" spans="3:4" ht="17.45" customHeight="1" x14ac:dyDescent="0.2">
      <c r="C1054" s="85"/>
      <c r="D1054" s="66"/>
    </row>
    <row r="1055" spans="3:4" ht="17.45" customHeight="1" x14ac:dyDescent="0.2">
      <c r="C1055" s="85"/>
      <c r="D1055" s="66"/>
    </row>
    <row r="1056" spans="3:4" ht="17.45" customHeight="1" x14ac:dyDescent="0.2">
      <c r="C1056" s="85"/>
      <c r="D1056" s="66"/>
    </row>
    <row r="1057" spans="3:4" ht="17.45" customHeight="1" x14ac:dyDescent="0.2">
      <c r="C1057" s="85"/>
      <c r="D1057" s="66"/>
    </row>
    <row r="1058" spans="3:4" ht="17.45" customHeight="1" x14ac:dyDescent="0.2">
      <c r="C1058" s="85"/>
      <c r="D1058" s="66"/>
    </row>
    <row r="1059" spans="3:4" ht="17.45" customHeight="1" x14ac:dyDescent="0.2">
      <c r="C1059" s="85"/>
      <c r="D1059" s="66"/>
    </row>
    <row r="1060" spans="3:4" ht="17.45" customHeight="1" x14ac:dyDescent="0.2">
      <c r="C1060" s="85"/>
      <c r="D1060" s="66"/>
    </row>
    <row r="1061" spans="3:4" ht="17.45" customHeight="1" x14ac:dyDescent="0.2">
      <c r="C1061" s="85"/>
      <c r="D1061" s="66"/>
    </row>
    <row r="1062" spans="3:4" ht="17.45" customHeight="1" x14ac:dyDescent="0.2">
      <c r="C1062" s="85"/>
      <c r="D1062" s="66"/>
    </row>
    <row r="1063" spans="3:4" ht="17.45" customHeight="1" x14ac:dyDescent="0.2">
      <c r="C1063" s="85"/>
      <c r="D1063" s="66"/>
    </row>
    <row r="1064" spans="3:4" ht="17.45" customHeight="1" x14ac:dyDescent="0.2">
      <c r="C1064" s="85"/>
      <c r="D1064" s="66"/>
    </row>
    <row r="1065" spans="3:4" ht="17.45" customHeight="1" x14ac:dyDescent="0.2">
      <c r="C1065" s="85"/>
      <c r="D1065" s="66"/>
    </row>
    <row r="1066" spans="3:4" ht="17.45" customHeight="1" x14ac:dyDescent="0.2">
      <c r="C1066" s="85"/>
      <c r="D1066" s="66"/>
    </row>
    <row r="1067" spans="3:4" ht="17.45" customHeight="1" x14ac:dyDescent="0.2">
      <c r="C1067" s="85"/>
      <c r="D1067" s="66"/>
    </row>
    <row r="1068" spans="3:4" ht="17.45" customHeight="1" x14ac:dyDescent="0.2">
      <c r="C1068" s="85"/>
      <c r="D1068" s="66"/>
    </row>
    <row r="1069" spans="3:4" ht="17.45" customHeight="1" x14ac:dyDescent="0.2">
      <c r="C1069" s="85"/>
      <c r="D1069" s="66"/>
    </row>
    <row r="1070" spans="3:4" ht="17.45" customHeight="1" x14ac:dyDescent="0.2">
      <c r="C1070" s="85"/>
      <c r="D1070" s="66"/>
    </row>
    <row r="1071" spans="3:4" ht="17.45" customHeight="1" x14ac:dyDescent="0.2">
      <c r="C1071" s="85"/>
      <c r="D1071" s="66"/>
    </row>
    <row r="1072" spans="3:4" ht="17.45" customHeight="1" x14ac:dyDescent="0.2">
      <c r="C1072" s="85"/>
      <c r="D1072" s="66"/>
    </row>
    <row r="1073" spans="3:4" ht="17.45" customHeight="1" x14ac:dyDescent="0.2">
      <c r="C1073" s="85"/>
      <c r="D1073" s="66"/>
    </row>
    <row r="1074" spans="3:4" ht="17.45" customHeight="1" x14ac:dyDescent="0.2">
      <c r="C1074" s="85"/>
      <c r="D1074" s="66"/>
    </row>
    <row r="1075" spans="3:4" ht="17.45" customHeight="1" x14ac:dyDescent="0.2">
      <c r="C1075" s="85"/>
      <c r="D1075" s="66"/>
    </row>
    <row r="1076" spans="3:4" ht="17.45" customHeight="1" x14ac:dyDescent="0.2">
      <c r="C1076" s="85"/>
      <c r="D1076" s="66"/>
    </row>
    <row r="1077" spans="3:4" ht="17.45" customHeight="1" x14ac:dyDescent="0.2">
      <c r="C1077" s="85"/>
      <c r="D1077" s="66"/>
    </row>
    <row r="1078" spans="3:4" ht="17.45" customHeight="1" x14ac:dyDescent="0.2">
      <c r="C1078" s="85"/>
      <c r="D1078" s="66"/>
    </row>
    <row r="1079" spans="3:4" ht="17.45" customHeight="1" x14ac:dyDescent="0.2">
      <c r="C1079" s="85"/>
      <c r="D1079" s="66"/>
    </row>
    <row r="1080" spans="3:4" ht="17.45" customHeight="1" x14ac:dyDescent="0.2">
      <c r="C1080" s="85"/>
      <c r="D1080" s="66"/>
    </row>
    <row r="1081" spans="3:4" ht="17.45" customHeight="1" x14ac:dyDescent="0.2">
      <c r="C1081" s="85"/>
      <c r="D1081" s="66"/>
    </row>
    <row r="1082" spans="3:4" ht="17.45" customHeight="1" x14ac:dyDescent="0.2">
      <c r="C1082" s="85"/>
      <c r="D1082" s="66"/>
    </row>
    <row r="1083" spans="3:4" ht="17.45" customHeight="1" x14ac:dyDescent="0.2">
      <c r="C1083" s="85"/>
      <c r="D1083" s="66"/>
    </row>
    <row r="1084" spans="3:4" ht="17.45" customHeight="1" x14ac:dyDescent="0.2">
      <c r="C1084" s="85"/>
      <c r="D1084" s="66"/>
    </row>
    <row r="1085" spans="3:4" ht="17.45" customHeight="1" x14ac:dyDescent="0.2">
      <c r="C1085" s="85"/>
      <c r="D1085" s="66"/>
    </row>
    <row r="1086" spans="3:4" ht="17.45" customHeight="1" x14ac:dyDescent="0.2">
      <c r="C1086" s="85"/>
      <c r="D1086" s="66"/>
    </row>
    <row r="1087" spans="3:4" ht="17.45" customHeight="1" x14ac:dyDescent="0.2">
      <c r="C1087" s="85"/>
      <c r="D1087" s="66"/>
    </row>
    <row r="1088" spans="3:4" ht="17.45" customHeight="1" x14ac:dyDescent="0.2">
      <c r="C1088" s="85"/>
      <c r="D1088" s="66"/>
    </row>
    <row r="1089" spans="3:4" ht="17.45" customHeight="1" x14ac:dyDescent="0.2">
      <c r="C1089" s="85"/>
      <c r="D1089" s="66"/>
    </row>
    <row r="1090" spans="3:4" ht="17.45" customHeight="1" x14ac:dyDescent="0.2">
      <c r="C1090" s="85"/>
      <c r="D1090" s="66"/>
    </row>
    <row r="1091" spans="3:4" ht="17.45" customHeight="1" x14ac:dyDescent="0.2">
      <c r="C1091" s="85"/>
      <c r="D1091" s="66"/>
    </row>
    <row r="1092" spans="3:4" ht="17.45" customHeight="1" x14ac:dyDescent="0.2">
      <c r="C1092" s="85"/>
      <c r="D1092" s="66"/>
    </row>
    <row r="1093" spans="3:4" ht="17.45" customHeight="1" x14ac:dyDescent="0.2">
      <c r="C1093" s="85"/>
      <c r="D1093" s="66"/>
    </row>
    <row r="1094" spans="3:4" ht="17.45" customHeight="1" x14ac:dyDescent="0.2">
      <c r="C1094" s="85"/>
      <c r="D1094" s="66"/>
    </row>
    <row r="1095" spans="3:4" ht="17.45" customHeight="1" x14ac:dyDescent="0.2">
      <c r="C1095" s="85"/>
      <c r="D1095" s="66"/>
    </row>
    <row r="1096" spans="3:4" ht="17.45" customHeight="1" x14ac:dyDescent="0.2">
      <c r="C1096" s="85"/>
      <c r="D1096" s="66"/>
    </row>
    <row r="1097" spans="3:4" ht="17.45" customHeight="1" x14ac:dyDescent="0.2">
      <c r="C1097" s="85"/>
      <c r="D1097" s="66"/>
    </row>
    <row r="1098" spans="3:4" ht="17.45" customHeight="1" x14ac:dyDescent="0.2">
      <c r="C1098" s="85"/>
      <c r="D1098" s="66"/>
    </row>
    <row r="1099" spans="3:4" ht="17.45" customHeight="1" x14ac:dyDescent="0.2">
      <c r="C1099" s="85"/>
      <c r="D1099" s="66"/>
    </row>
    <row r="1100" spans="3:4" ht="17.45" customHeight="1" x14ac:dyDescent="0.2">
      <c r="C1100" s="85"/>
      <c r="D1100" s="66"/>
    </row>
    <row r="1101" spans="3:4" ht="17.45" customHeight="1" x14ac:dyDescent="0.2">
      <c r="C1101" s="85"/>
      <c r="D1101" s="66"/>
    </row>
    <row r="1102" spans="3:4" ht="17.45" customHeight="1" x14ac:dyDescent="0.2">
      <c r="C1102" s="85"/>
      <c r="D1102" s="66"/>
    </row>
    <row r="1103" spans="3:4" ht="17.45" customHeight="1" x14ac:dyDescent="0.2">
      <c r="C1103" s="85"/>
      <c r="D1103" s="66"/>
    </row>
    <row r="1104" spans="3:4" ht="17.45" customHeight="1" x14ac:dyDescent="0.2">
      <c r="C1104" s="85"/>
      <c r="D1104" s="66"/>
    </row>
    <row r="1105" spans="3:4" ht="17.45" customHeight="1" x14ac:dyDescent="0.2">
      <c r="C1105" s="85"/>
      <c r="D1105" s="66"/>
    </row>
    <row r="1106" spans="3:4" ht="17.45" customHeight="1" x14ac:dyDescent="0.2">
      <c r="C1106" s="85"/>
      <c r="D1106" s="66"/>
    </row>
    <row r="1107" spans="3:4" ht="17.45" customHeight="1" x14ac:dyDescent="0.2">
      <c r="C1107" s="85"/>
      <c r="D1107" s="66"/>
    </row>
    <row r="1108" spans="3:4" ht="17.45" customHeight="1" x14ac:dyDescent="0.2">
      <c r="C1108" s="85"/>
      <c r="D1108" s="66"/>
    </row>
    <row r="1109" spans="3:4" ht="17.45" customHeight="1" x14ac:dyDescent="0.2">
      <c r="C1109" s="85"/>
      <c r="D1109" s="66"/>
    </row>
    <row r="1110" spans="3:4" ht="17.45" customHeight="1" x14ac:dyDescent="0.2">
      <c r="C1110" s="85"/>
      <c r="D1110" s="66"/>
    </row>
    <row r="1111" spans="3:4" ht="17.45" customHeight="1" x14ac:dyDescent="0.2">
      <c r="C1111" s="85"/>
      <c r="D1111" s="66"/>
    </row>
    <row r="1112" spans="3:4" ht="17.45" customHeight="1" x14ac:dyDescent="0.2">
      <c r="C1112" s="85"/>
      <c r="D1112" s="66"/>
    </row>
    <row r="1113" spans="3:4" ht="17.45" customHeight="1" x14ac:dyDescent="0.2">
      <c r="C1113" s="85"/>
      <c r="D1113" s="66"/>
    </row>
    <row r="1114" spans="3:4" ht="17.45" customHeight="1" x14ac:dyDescent="0.2">
      <c r="C1114" s="85"/>
      <c r="D1114" s="66"/>
    </row>
    <row r="1115" spans="3:4" ht="17.45" customHeight="1" x14ac:dyDescent="0.2">
      <c r="C1115" s="85"/>
      <c r="D1115" s="66"/>
    </row>
    <row r="1116" spans="3:4" ht="17.45" customHeight="1" x14ac:dyDescent="0.2">
      <c r="C1116" s="85"/>
      <c r="D1116" s="66"/>
    </row>
    <row r="1117" spans="3:4" ht="17.45" customHeight="1" x14ac:dyDescent="0.2">
      <c r="C1117" s="85"/>
      <c r="D1117" s="66"/>
    </row>
    <row r="1118" spans="3:4" ht="17.45" customHeight="1" x14ac:dyDescent="0.2">
      <c r="C1118" s="85"/>
      <c r="D1118" s="66"/>
    </row>
    <row r="1119" spans="3:4" ht="17.45" customHeight="1" x14ac:dyDescent="0.2">
      <c r="C1119" s="85"/>
      <c r="D1119" s="66"/>
    </row>
    <row r="1120" spans="3:4" ht="17.45" customHeight="1" x14ac:dyDescent="0.2">
      <c r="C1120" s="85"/>
      <c r="D1120" s="66"/>
    </row>
    <row r="1121" spans="3:4" ht="17.45" customHeight="1" x14ac:dyDescent="0.2">
      <c r="C1121" s="85"/>
      <c r="D1121" s="66"/>
    </row>
    <row r="1122" spans="3:4" ht="17.45" customHeight="1" x14ac:dyDescent="0.2">
      <c r="C1122" s="85"/>
      <c r="D1122" s="66"/>
    </row>
    <row r="1123" spans="3:4" ht="17.45" customHeight="1" x14ac:dyDescent="0.2">
      <c r="C1123" s="85"/>
      <c r="D1123" s="66"/>
    </row>
    <row r="1124" spans="3:4" ht="17.45" customHeight="1" x14ac:dyDescent="0.2">
      <c r="C1124" s="85"/>
      <c r="D1124" s="66"/>
    </row>
    <row r="1125" spans="3:4" ht="17.45" customHeight="1" x14ac:dyDescent="0.2">
      <c r="C1125" s="85"/>
      <c r="D1125" s="66"/>
    </row>
    <row r="1126" spans="3:4" ht="17.45" customHeight="1" x14ac:dyDescent="0.2">
      <c r="C1126" s="85"/>
      <c r="D1126" s="66"/>
    </row>
    <row r="1127" spans="3:4" ht="17.45" customHeight="1" x14ac:dyDescent="0.2">
      <c r="C1127" s="85"/>
      <c r="D1127" s="66"/>
    </row>
    <row r="1128" spans="3:4" ht="17.45" customHeight="1" x14ac:dyDescent="0.2">
      <c r="C1128" s="85"/>
      <c r="D1128" s="66"/>
    </row>
    <row r="1129" spans="3:4" ht="17.45" customHeight="1" x14ac:dyDescent="0.2">
      <c r="C1129" s="85"/>
      <c r="D1129" s="66"/>
    </row>
    <row r="1130" spans="3:4" ht="17.45" customHeight="1" x14ac:dyDescent="0.2">
      <c r="C1130" s="85"/>
      <c r="D1130" s="66"/>
    </row>
    <row r="1131" spans="3:4" ht="17.45" customHeight="1" x14ac:dyDescent="0.2">
      <c r="C1131" s="85"/>
      <c r="D1131" s="66"/>
    </row>
    <row r="1132" spans="3:4" ht="17.45" customHeight="1" x14ac:dyDescent="0.2">
      <c r="C1132" s="85"/>
      <c r="D1132" s="66"/>
    </row>
    <row r="1133" spans="3:4" ht="17.45" customHeight="1" x14ac:dyDescent="0.2">
      <c r="C1133" s="85"/>
      <c r="D1133" s="66"/>
    </row>
    <row r="1134" spans="3:4" ht="17.45" customHeight="1" x14ac:dyDescent="0.2">
      <c r="C1134" s="85"/>
      <c r="D1134" s="66"/>
    </row>
    <row r="1135" spans="3:4" ht="17.45" customHeight="1" x14ac:dyDescent="0.2">
      <c r="C1135" s="85"/>
      <c r="D1135" s="66"/>
    </row>
    <row r="1136" spans="3:4" ht="17.45" customHeight="1" x14ac:dyDescent="0.2">
      <c r="C1136" s="85"/>
      <c r="D1136" s="66"/>
    </row>
    <row r="1137" spans="3:4" ht="17.45" customHeight="1" x14ac:dyDescent="0.2">
      <c r="C1137" s="85"/>
      <c r="D1137" s="66"/>
    </row>
    <row r="1138" spans="3:4" ht="17.45" customHeight="1" x14ac:dyDescent="0.2">
      <c r="C1138" s="85"/>
      <c r="D1138" s="66"/>
    </row>
    <row r="1139" spans="3:4" ht="17.45" customHeight="1" x14ac:dyDescent="0.2">
      <c r="C1139" s="85"/>
      <c r="D1139" s="66"/>
    </row>
    <row r="1140" spans="3:4" ht="17.45" customHeight="1" x14ac:dyDescent="0.2">
      <c r="C1140" s="85"/>
      <c r="D1140" s="66"/>
    </row>
    <row r="1141" spans="3:4" ht="17.45" customHeight="1" x14ac:dyDescent="0.2">
      <c r="C1141" s="85"/>
      <c r="D1141" s="66"/>
    </row>
    <row r="1142" spans="3:4" ht="17.45" customHeight="1" x14ac:dyDescent="0.2">
      <c r="C1142" s="85"/>
      <c r="D1142" s="66"/>
    </row>
    <row r="1143" spans="3:4" ht="17.45" customHeight="1" x14ac:dyDescent="0.2">
      <c r="C1143" s="85"/>
      <c r="D1143" s="66"/>
    </row>
    <row r="1144" spans="3:4" ht="17.45" customHeight="1" x14ac:dyDescent="0.2">
      <c r="C1144" s="85"/>
      <c r="D1144" s="66"/>
    </row>
    <row r="1145" spans="3:4" ht="17.45" customHeight="1" x14ac:dyDescent="0.2">
      <c r="C1145" s="85"/>
      <c r="D1145" s="66"/>
    </row>
    <row r="1146" spans="3:4" ht="17.45" customHeight="1" x14ac:dyDescent="0.2">
      <c r="C1146" s="85"/>
      <c r="D1146" s="66"/>
    </row>
    <row r="1147" spans="3:4" ht="17.45" customHeight="1" x14ac:dyDescent="0.2">
      <c r="C1147" s="85"/>
      <c r="D1147" s="66"/>
    </row>
    <row r="1148" spans="3:4" ht="17.45" customHeight="1" x14ac:dyDescent="0.2">
      <c r="C1148" s="85"/>
      <c r="D1148" s="66"/>
    </row>
    <row r="1149" spans="3:4" ht="17.45" customHeight="1" x14ac:dyDescent="0.2">
      <c r="C1149" s="85"/>
      <c r="D1149" s="66"/>
    </row>
    <row r="1150" spans="3:4" ht="17.45" customHeight="1" x14ac:dyDescent="0.2">
      <c r="C1150" s="85"/>
      <c r="D1150" s="66"/>
    </row>
    <row r="1151" spans="3:4" ht="17.45" customHeight="1" x14ac:dyDescent="0.2">
      <c r="C1151" s="85"/>
      <c r="D1151" s="66"/>
    </row>
    <row r="1152" spans="3:4" ht="17.45" customHeight="1" x14ac:dyDescent="0.2">
      <c r="C1152" s="85"/>
      <c r="D1152" s="66"/>
    </row>
    <row r="1153" spans="3:4" ht="17.45" customHeight="1" x14ac:dyDescent="0.2">
      <c r="C1153" s="85"/>
      <c r="D1153" s="66"/>
    </row>
    <row r="1154" spans="3:4" ht="17.45" customHeight="1" x14ac:dyDescent="0.2">
      <c r="C1154" s="85"/>
      <c r="D1154" s="66"/>
    </row>
    <row r="1155" spans="3:4" ht="17.45" customHeight="1" x14ac:dyDescent="0.2">
      <c r="C1155" s="85"/>
      <c r="D1155" s="66"/>
    </row>
    <row r="1156" spans="3:4" ht="17.45" customHeight="1" x14ac:dyDescent="0.2">
      <c r="C1156" s="85"/>
      <c r="D1156" s="66"/>
    </row>
    <row r="1157" spans="3:4" ht="17.45" customHeight="1" x14ac:dyDescent="0.2">
      <c r="C1157" s="85"/>
      <c r="D1157" s="66"/>
    </row>
    <row r="1158" spans="3:4" ht="17.45" customHeight="1" x14ac:dyDescent="0.2">
      <c r="C1158" s="85"/>
      <c r="D1158" s="66"/>
    </row>
    <row r="1159" spans="3:4" ht="17.45" customHeight="1" x14ac:dyDescent="0.2">
      <c r="C1159" s="85"/>
      <c r="D1159" s="66"/>
    </row>
    <row r="1160" spans="3:4" ht="17.45" customHeight="1" x14ac:dyDescent="0.2">
      <c r="C1160" s="85"/>
      <c r="D1160" s="66"/>
    </row>
    <row r="1161" spans="3:4" ht="17.45" customHeight="1" x14ac:dyDescent="0.2">
      <c r="C1161" s="85"/>
      <c r="D1161" s="66"/>
    </row>
    <row r="1162" spans="3:4" ht="17.45" customHeight="1" x14ac:dyDescent="0.2">
      <c r="C1162" s="85"/>
      <c r="D1162" s="66"/>
    </row>
    <row r="1163" spans="3:4" ht="17.45" customHeight="1" x14ac:dyDescent="0.2">
      <c r="C1163" s="85"/>
      <c r="D1163" s="66"/>
    </row>
    <row r="1164" spans="3:4" ht="17.45" customHeight="1" x14ac:dyDescent="0.2">
      <c r="C1164" s="85"/>
      <c r="D1164" s="66"/>
    </row>
    <row r="1165" spans="3:4" ht="17.45" customHeight="1" x14ac:dyDescent="0.2">
      <c r="C1165" s="85"/>
      <c r="D1165" s="66"/>
    </row>
    <row r="1166" spans="3:4" ht="17.45" customHeight="1" x14ac:dyDescent="0.2">
      <c r="C1166" s="85"/>
      <c r="D1166" s="66"/>
    </row>
    <row r="1167" spans="3:4" ht="17.45" customHeight="1" x14ac:dyDescent="0.2">
      <c r="C1167" s="85"/>
      <c r="D1167" s="66"/>
    </row>
    <row r="1168" spans="3:4" ht="17.45" customHeight="1" x14ac:dyDescent="0.2">
      <c r="C1168" s="85"/>
      <c r="D1168" s="66"/>
    </row>
    <row r="1169" spans="3:4" ht="17.45" customHeight="1" x14ac:dyDescent="0.2">
      <c r="C1169" s="85"/>
      <c r="D1169" s="66"/>
    </row>
    <row r="1170" spans="3:4" ht="17.45" customHeight="1" x14ac:dyDescent="0.2">
      <c r="C1170" s="85"/>
      <c r="D1170" s="66"/>
    </row>
    <row r="1171" spans="3:4" ht="17.45" customHeight="1" x14ac:dyDescent="0.2">
      <c r="C1171" s="85"/>
      <c r="D1171" s="66"/>
    </row>
    <row r="1172" spans="3:4" ht="17.45" customHeight="1" x14ac:dyDescent="0.2">
      <c r="C1172" s="85"/>
      <c r="D1172" s="66"/>
    </row>
    <row r="1173" spans="3:4" ht="17.45" customHeight="1" x14ac:dyDescent="0.2">
      <c r="C1173" s="85"/>
      <c r="D1173" s="66"/>
    </row>
    <row r="1174" spans="3:4" ht="17.45" customHeight="1" x14ac:dyDescent="0.2">
      <c r="C1174" s="85"/>
      <c r="D1174" s="66"/>
    </row>
    <row r="1175" spans="3:4" ht="17.45" customHeight="1" x14ac:dyDescent="0.2">
      <c r="C1175" s="85"/>
      <c r="D1175" s="66"/>
    </row>
    <row r="1176" spans="3:4" ht="17.45" customHeight="1" x14ac:dyDescent="0.2">
      <c r="C1176" s="85"/>
      <c r="D1176" s="66"/>
    </row>
    <row r="1177" spans="3:4" ht="17.45" customHeight="1" x14ac:dyDescent="0.2">
      <c r="C1177" s="85"/>
      <c r="D1177" s="66"/>
    </row>
    <row r="1178" spans="3:4" ht="17.45" customHeight="1" x14ac:dyDescent="0.2">
      <c r="C1178" s="85"/>
      <c r="D1178" s="66"/>
    </row>
    <row r="1179" spans="3:4" ht="17.45" customHeight="1" x14ac:dyDescent="0.2">
      <c r="C1179" s="85"/>
      <c r="D1179" s="66"/>
    </row>
    <row r="1180" spans="3:4" ht="17.45" customHeight="1" x14ac:dyDescent="0.2">
      <c r="C1180" s="85"/>
      <c r="D1180" s="66"/>
    </row>
    <row r="1181" spans="3:4" ht="17.45" customHeight="1" x14ac:dyDescent="0.2">
      <c r="C1181" s="85"/>
      <c r="D1181" s="66"/>
    </row>
    <row r="1182" spans="3:4" ht="17.45" customHeight="1" x14ac:dyDescent="0.2">
      <c r="C1182" s="85"/>
      <c r="D1182" s="66"/>
    </row>
    <row r="1183" spans="3:4" ht="17.45" customHeight="1" x14ac:dyDescent="0.2">
      <c r="C1183" s="85"/>
      <c r="D1183" s="66"/>
    </row>
    <row r="1184" spans="3:4" ht="17.45" customHeight="1" x14ac:dyDescent="0.2">
      <c r="C1184" s="85"/>
      <c r="D1184" s="66"/>
    </row>
    <row r="1185" spans="3:4" ht="17.45" customHeight="1" x14ac:dyDescent="0.2">
      <c r="C1185" s="85"/>
      <c r="D1185" s="66"/>
    </row>
    <row r="1186" spans="3:4" ht="17.45" customHeight="1" x14ac:dyDescent="0.2">
      <c r="C1186" s="85"/>
      <c r="D1186" s="66"/>
    </row>
    <row r="1187" spans="3:4" ht="17.45" customHeight="1" x14ac:dyDescent="0.2">
      <c r="C1187" s="85"/>
      <c r="D1187" s="66"/>
    </row>
    <row r="1188" spans="3:4" ht="17.45" customHeight="1" x14ac:dyDescent="0.2">
      <c r="C1188" s="85"/>
      <c r="D1188" s="66"/>
    </row>
    <row r="1189" spans="3:4" ht="17.45" customHeight="1" x14ac:dyDescent="0.2">
      <c r="C1189" s="85"/>
      <c r="D1189" s="66"/>
    </row>
    <row r="1190" spans="3:4" ht="17.45" customHeight="1" x14ac:dyDescent="0.2">
      <c r="C1190" s="85"/>
      <c r="D1190" s="66"/>
    </row>
    <row r="1191" spans="3:4" ht="17.45" customHeight="1" x14ac:dyDescent="0.2">
      <c r="C1191" s="85"/>
      <c r="D1191" s="66"/>
    </row>
    <row r="1192" spans="3:4" ht="17.45" customHeight="1" x14ac:dyDescent="0.2">
      <c r="C1192" s="85"/>
      <c r="D1192" s="66"/>
    </row>
    <row r="1193" spans="3:4" ht="17.45" customHeight="1" x14ac:dyDescent="0.2">
      <c r="C1193" s="85"/>
      <c r="D1193" s="66"/>
    </row>
    <row r="1194" spans="3:4" ht="17.45" customHeight="1" x14ac:dyDescent="0.2">
      <c r="C1194" s="85"/>
      <c r="D1194" s="66"/>
    </row>
    <row r="1195" spans="3:4" ht="17.45" customHeight="1" x14ac:dyDescent="0.2">
      <c r="C1195" s="85"/>
      <c r="D1195" s="66"/>
    </row>
    <row r="1196" spans="3:4" ht="17.45" customHeight="1" x14ac:dyDescent="0.2">
      <c r="C1196" s="85"/>
      <c r="D1196" s="66"/>
    </row>
    <row r="1197" spans="3:4" ht="17.45" customHeight="1" x14ac:dyDescent="0.2">
      <c r="C1197" s="85"/>
      <c r="D1197" s="66"/>
    </row>
    <row r="1198" spans="3:4" ht="17.45" customHeight="1" x14ac:dyDescent="0.2">
      <c r="C1198" s="85"/>
      <c r="D1198" s="66"/>
    </row>
    <row r="1199" spans="3:4" ht="17.45" customHeight="1" x14ac:dyDescent="0.2">
      <c r="C1199" s="85"/>
      <c r="D1199" s="66"/>
    </row>
    <row r="1200" spans="3:4" ht="17.45" customHeight="1" x14ac:dyDescent="0.2">
      <c r="C1200" s="85"/>
      <c r="D1200" s="66"/>
    </row>
    <row r="1201" spans="3:4" ht="17.45" customHeight="1" x14ac:dyDescent="0.2">
      <c r="C1201" s="85"/>
      <c r="D1201" s="66"/>
    </row>
    <row r="1202" spans="3:4" ht="17.45" customHeight="1" x14ac:dyDescent="0.2">
      <c r="C1202" s="85"/>
      <c r="D1202" s="66"/>
    </row>
    <row r="1203" spans="3:4" ht="17.45" customHeight="1" x14ac:dyDescent="0.2">
      <c r="C1203" s="85"/>
      <c r="D1203" s="66"/>
    </row>
    <row r="1204" spans="3:4" ht="17.45" customHeight="1" x14ac:dyDescent="0.2">
      <c r="C1204" s="85"/>
      <c r="D1204" s="66"/>
    </row>
    <row r="1205" spans="3:4" ht="17.45" customHeight="1" x14ac:dyDescent="0.2">
      <c r="C1205" s="85"/>
      <c r="D1205" s="66"/>
    </row>
    <row r="1206" spans="3:4" ht="17.45" customHeight="1" x14ac:dyDescent="0.2">
      <c r="C1206" s="85"/>
      <c r="D1206" s="66"/>
    </row>
    <row r="1207" spans="3:4" ht="17.45" customHeight="1" x14ac:dyDescent="0.2">
      <c r="C1207" s="85"/>
      <c r="D1207" s="66"/>
    </row>
    <row r="1208" spans="3:4" ht="17.45" customHeight="1" x14ac:dyDescent="0.2">
      <c r="C1208" s="85"/>
      <c r="D1208" s="66"/>
    </row>
    <row r="1209" spans="3:4" ht="17.45" customHeight="1" x14ac:dyDescent="0.2">
      <c r="C1209" s="85"/>
      <c r="D1209" s="66"/>
    </row>
    <row r="1210" spans="3:4" ht="17.45" customHeight="1" x14ac:dyDescent="0.2">
      <c r="C1210" s="85"/>
      <c r="D1210" s="66"/>
    </row>
    <row r="1211" spans="3:4" ht="17.45" customHeight="1" x14ac:dyDescent="0.2">
      <c r="C1211" s="85"/>
      <c r="D1211" s="66"/>
    </row>
    <row r="1212" spans="3:4" ht="17.45" customHeight="1" x14ac:dyDescent="0.2">
      <c r="C1212" s="85"/>
      <c r="D1212" s="66"/>
    </row>
    <row r="1213" spans="3:4" ht="17.45" customHeight="1" x14ac:dyDescent="0.2">
      <c r="C1213" s="85"/>
      <c r="D1213" s="66"/>
    </row>
    <row r="1214" spans="3:4" ht="17.45" customHeight="1" x14ac:dyDescent="0.2">
      <c r="C1214" s="85"/>
      <c r="D1214" s="66"/>
    </row>
    <row r="1215" spans="3:4" ht="17.45" customHeight="1" x14ac:dyDescent="0.2">
      <c r="C1215" s="85"/>
      <c r="D1215" s="66"/>
    </row>
    <row r="1216" spans="3:4" ht="17.45" customHeight="1" x14ac:dyDescent="0.2">
      <c r="C1216" s="85"/>
      <c r="D1216" s="66"/>
    </row>
    <row r="1217" spans="3:4" ht="17.45" customHeight="1" x14ac:dyDescent="0.2">
      <c r="C1217" s="85"/>
      <c r="D1217" s="66"/>
    </row>
    <row r="1218" spans="3:4" ht="17.45" customHeight="1" x14ac:dyDescent="0.2">
      <c r="C1218" s="85"/>
      <c r="D1218" s="66"/>
    </row>
    <row r="1219" spans="3:4" ht="17.45" customHeight="1" x14ac:dyDescent="0.2">
      <c r="C1219" s="85"/>
      <c r="D1219" s="66"/>
    </row>
    <row r="1220" spans="3:4" ht="17.45" customHeight="1" x14ac:dyDescent="0.2">
      <c r="C1220" s="85"/>
      <c r="D1220" s="66"/>
    </row>
    <row r="1221" spans="3:4" ht="17.45" customHeight="1" x14ac:dyDescent="0.2">
      <c r="C1221" s="85"/>
      <c r="D1221" s="66"/>
    </row>
    <row r="1222" spans="3:4" ht="17.45" customHeight="1" x14ac:dyDescent="0.2">
      <c r="C1222" s="85"/>
      <c r="D1222" s="66"/>
    </row>
    <row r="1223" spans="3:4" ht="17.45" customHeight="1" x14ac:dyDescent="0.2">
      <c r="C1223" s="85"/>
      <c r="D1223" s="66"/>
    </row>
    <row r="1224" spans="3:4" ht="17.45" customHeight="1" x14ac:dyDescent="0.2">
      <c r="C1224" s="85"/>
      <c r="D1224" s="66"/>
    </row>
    <row r="1225" spans="3:4" ht="17.45" customHeight="1" x14ac:dyDescent="0.2">
      <c r="C1225" s="85"/>
      <c r="D1225" s="66"/>
    </row>
    <row r="1226" spans="3:4" ht="17.45" customHeight="1" x14ac:dyDescent="0.2">
      <c r="C1226" s="85"/>
      <c r="D1226" s="66"/>
    </row>
    <row r="1227" spans="3:4" ht="17.45" customHeight="1" x14ac:dyDescent="0.2">
      <c r="C1227" s="85"/>
      <c r="D1227" s="66"/>
    </row>
    <row r="1228" spans="3:4" ht="17.45" customHeight="1" x14ac:dyDescent="0.2">
      <c r="C1228" s="85"/>
      <c r="D1228" s="66"/>
    </row>
    <row r="1229" spans="3:4" ht="17.45" customHeight="1" x14ac:dyDescent="0.2">
      <c r="C1229" s="85"/>
      <c r="D1229" s="66"/>
    </row>
    <row r="1230" spans="3:4" ht="17.45" customHeight="1" x14ac:dyDescent="0.2">
      <c r="C1230" s="85"/>
      <c r="D1230" s="66"/>
    </row>
    <row r="1231" spans="3:4" ht="17.45" customHeight="1" x14ac:dyDescent="0.2">
      <c r="C1231" s="85"/>
      <c r="D1231" s="66"/>
    </row>
    <row r="1232" spans="3:4" ht="17.45" customHeight="1" x14ac:dyDescent="0.2">
      <c r="C1232" s="85"/>
      <c r="D1232" s="66"/>
    </row>
    <row r="1233" spans="3:4" ht="17.45" customHeight="1" x14ac:dyDescent="0.2">
      <c r="C1233" s="85"/>
      <c r="D1233" s="66"/>
    </row>
    <row r="1234" spans="3:4" ht="17.45" customHeight="1" x14ac:dyDescent="0.2">
      <c r="C1234" s="85"/>
      <c r="D1234" s="66"/>
    </row>
    <row r="1235" spans="3:4" ht="17.45" customHeight="1" x14ac:dyDescent="0.2">
      <c r="C1235" s="85"/>
      <c r="D1235" s="66"/>
    </row>
    <row r="1236" spans="3:4" ht="17.45" customHeight="1" x14ac:dyDescent="0.2">
      <c r="C1236" s="85"/>
      <c r="D1236" s="66"/>
    </row>
    <row r="1237" spans="3:4" ht="17.45" customHeight="1" x14ac:dyDescent="0.2">
      <c r="C1237" s="85"/>
      <c r="D1237" s="66"/>
    </row>
    <row r="1238" spans="3:4" ht="17.45" customHeight="1" x14ac:dyDescent="0.2">
      <c r="C1238" s="85"/>
      <c r="D1238" s="66"/>
    </row>
    <row r="1239" spans="3:4" ht="17.45" customHeight="1" x14ac:dyDescent="0.2">
      <c r="C1239" s="85"/>
      <c r="D1239" s="66"/>
    </row>
    <row r="1240" spans="3:4" ht="17.45" customHeight="1" x14ac:dyDescent="0.2">
      <c r="C1240" s="85"/>
      <c r="D1240" s="66"/>
    </row>
    <row r="1241" spans="3:4" ht="17.45" customHeight="1" x14ac:dyDescent="0.2">
      <c r="C1241" s="85"/>
      <c r="D1241" s="66"/>
    </row>
    <row r="1242" spans="3:4" ht="17.45" customHeight="1" x14ac:dyDescent="0.2">
      <c r="C1242" s="85"/>
      <c r="D1242" s="66"/>
    </row>
    <row r="1243" spans="3:4" ht="17.45" customHeight="1" x14ac:dyDescent="0.2">
      <c r="C1243" s="85"/>
      <c r="D1243" s="66"/>
    </row>
    <row r="1244" spans="3:4" ht="17.45" customHeight="1" x14ac:dyDescent="0.2">
      <c r="C1244" s="85"/>
      <c r="D1244" s="66"/>
    </row>
    <row r="1245" spans="3:4" ht="17.45" customHeight="1" x14ac:dyDescent="0.2">
      <c r="C1245" s="85"/>
      <c r="D1245" s="66"/>
    </row>
    <row r="1246" spans="3:4" ht="17.45" customHeight="1" x14ac:dyDescent="0.2">
      <c r="C1246" s="85"/>
      <c r="D1246" s="66"/>
    </row>
    <row r="1247" spans="3:4" ht="17.45" customHeight="1" x14ac:dyDescent="0.2">
      <c r="C1247" s="85"/>
      <c r="D1247" s="66"/>
    </row>
    <row r="1248" spans="3:4" ht="17.45" customHeight="1" x14ac:dyDescent="0.2">
      <c r="C1248" s="85"/>
      <c r="D1248" s="66"/>
    </row>
    <row r="1249" spans="3:4" ht="17.45" customHeight="1" x14ac:dyDescent="0.2">
      <c r="C1249" s="85"/>
      <c r="D1249" s="66"/>
    </row>
    <row r="1250" spans="3:4" ht="17.45" customHeight="1" x14ac:dyDescent="0.2">
      <c r="C1250" s="85"/>
      <c r="D1250" s="66"/>
    </row>
    <row r="1251" spans="3:4" ht="17.45" customHeight="1" x14ac:dyDescent="0.2">
      <c r="C1251" s="85"/>
      <c r="D1251" s="66"/>
    </row>
    <row r="1252" spans="3:4" ht="17.45" customHeight="1" x14ac:dyDescent="0.2">
      <c r="C1252" s="85"/>
      <c r="D1252" s="66"/>
    </row>
    <row r="1253" spans="3:4" ht="17.45" customHeight="1" x14ac:dyDescent="0.2">
      <c r="C1253" s="85"/>
      <c r="D1253" s="66"/>
    </row>
    <row r="1254" spans="3:4" ht="17.45" customHeight="1" x14ac:dyDescent="0.2">
      <c r="C1254" s="85"/>
      <c r="D1254" s="66"/>
    </row>
    <row r="1255" spans="3:4" ht="17.45" customHeight="1" x14ac:dyDescent="0.2">
      <c r="C1255" s="85"/>
      <c r="D1255" s="66"/>
    </row>
    <row r="1256" spans="3:4" ht="17.45" customHeight="1" x14ac:dyDescent="0.2">
      <c r="C1256" s="85"/>
      <c r="D1256" s="66"/>
    </row>
    <row r="1257" spans="3:4" ht="17.45" customHeight="1" x14ac:dyDescent="0.2">
      <c r="C1257" s="85"/>
      <c r="D1257" s="66"/>
    </row>
    <row r="1258" spans="3:4" ht="17.45" customHeight="1" x14ac:dyDescent="0.2">
      <c r="C1258" s="85"/>
      <c r="D1258" s="66"/>
    </row>
    <row r="1259" spans="3:4" ht="17.45" customHeight="1" x14ac:dyDescent="0.2">
      <c r="C1259" s="85"/>
      <c r="D1259" s="66"/>
    </row>
    <row r="1260" spans="3:4" ht="17.45" customHeight="1" x14ac:dyDescent="0.2">
      <c r="C1260" s="85"/>
      <c r="D1260" s="66"/>
    </row>
    <row r="1261" spans="3:4" ht="17.45" customHeight="1" x14ac:dyDescent="0.2">
      <c r="C1261" s="85"/>
      <c r="D1261" s="66"/>
    </row>
    <row r="1262" spans="3:4" ht="17.45" customHeight="1" x14ac:dyDescent="0.2">
      <c r="C1262" s="85"/>
      <c r="D1262" s="66"/>
    </row>
    <row r="1263" spans="3:4" ht="17.45" customHeight="1" x14ac:dyDescent="0.2">
      <c r="C1263" s="85"/>
      <c r="D1263" s="66"/>
    </row>
    <row r="1264" spans="3:4" ht="17.45" customHeight="1" x14ac:dyDescent="0.2">
      <c r="C1264" s="85"/>
      <c r="D1264" s="66"/>
    </row>
    <row r="1265" spans="3:4" ht="17.45" customHeight="1" x14ac:dyDescent="0.2">
      <c r="C1265" s="85"/>
      <c r="D1265" s="66"/>
    </row>
    <row r="1266" spans="3:4" ht="17.45" customHeight="1" x14ac:dyDescent="0.2">
      <c r="C1266" s="85"/>
      <c r="D1266" s="66"/>
    </row>
    <row r="1267" spans="3:4" ht="17.45" customHeight="1" x14ac:dyDescent="0.2">
      <c r="C1267" s="85"/>
      <c r="D1267" s="66"/>
    </row>
    <row r="1268" spans="3:4" ht="17.45" customHeight="1" x14ac:dyDescent="0.2">
      <c r="C1268" s="85"/>
      <c r="D1268" s="66"/>
    </row>
    <row r="1269" spans="3:4" ht="17.45" customHeight="1" x14ac:dyDescent="0.2">
      <c r="C1269" s="85"/>
      <c r="D1269" s="66"/>
    </row>
    <row r="1270" spans="3:4" ht="17.45" customHeight="1" x14ac:dyDescent="0.2">
      <c r="C1270" s="85"/>
      <c r="D1270" s="66"/>
    </row>
    <row r="1271" spans="3:4" ht="17.45" customHeight="1" x14ac:dyDescent="0.2">
      <c r="C1271" s="85"/>
      <c r="D1271" s="66"/>
    </row>
    <row r="1272" spans="3:4" ht="17.45" customHeight="1" x14ac:dyDescent="0.2">
      <c r="C1272" s="85"/>
      <c r="D1272" s="66"/>
    </row>
    <row r="1273" spans="3:4" ht="17.45" customHeight="1" x14ac:dyDescent="0.2">
      <c r="C1273" s="85"/>
      <c r="D1273" s="66"/>
    </row>
    <row r="1274" spans="3:4" ht="17.45" customHeight="1" x14ac:dyDescent="0.2">
      <c r="C1274" s="85"/>
      <c r="D1274" s="66"/>
    </row>
    <row r="1275" spans="3:4" ht="17.45" customHeight="1" x14ac:dyDescent="0.2">
      <c r="C1275" s="85"/>
      <c r="D1275" s="66"/>
    </row>
    <row r="1276" spans="3:4" ht="17.45" customHeight="1" x14ac:dyDescent="0.2">
      <c r="C1276" s="85"/>
      <c r="D1276" s="66"/>
    </row>
    <row r="1277" spans="3:4" ht="17.45" customHeight="1" x14ac:dyDescent="0.2">
      <c r="C1277" s="85"/>
      <c r="D1277" s="66"/>
    </row>
    <row r="1278" spans="3:4" ht="17.45" customHeight="1" x14ac:dyDescent="0.2">
      <c r="C1278" s="85"/>
      <c r="D1278" s="66"/>
    </row>
    <row r="1279" spans="3:4" ht="17.45" customHeight="1" x14ac:dyDescent="0.2">
      <c r="C1279" s="85"/>
      <c r="D1279" s="66"/>
    </row>
    <row r="1280" spans="3:4" ht="17.45" customHeight="1" x14ac:dyDescent="0.2">
      <c r="C1280" s="85"/>
      <c r="D1280" s="66"/>
    </row>
    <row r="1281" spans="3:4" ht="17.45" customHeight="1" x14ac:dyDescent="0.2">
      <c r="C1281" s="85"/>
      <c r="D1281" s="66"/>
    </row>
    <row r="1282" spans="3:4" ht="17.45" customHeight="1" x14ac:dyDescent="0.2">
      <c r="C1282" s="85"/>
      <c r="D1282" s="66"/>
    </row>
    <row r="1283" spans="3:4" ht="17.45" customHeight="1" x14ac:dyDescent="0.2">
      <c r="C1283" s="85"/>
      <c r="D1283" s="66"/>
    </row>
    <row r="1284" spans="3:4" ht="17.45" customHeight="1" x14ac:dyDescent="0.2">
      <c r="C1284" s="85"/>
      <c r="D1284" s="66"/>
    </row>
    <row r="1285" spans="3:4" ht="17.45" customHeight="1" x14ac:dyDescent="0.2">
      <c r="C1285" s="85"/>
      <c r="D1285" s="66"/>
    </row>
    <row r="1286" spans="3:4" ht="17.45" customHeight="1" x14ac:dyDescent="0.2">
      <c r="C1286" s="85"/>
      <c r="D1286" s="66"/>
    </row>
    <row r="1287" spans="3:4" ht="17.45" customHeight="1" x14ac:dyDescent="0.2">
      <c r="C1287" s="85"/>
      <c r="D1287" s="66"/>
    </row>
    <row r="1288" spans="3:4" ht="17.45" customHeight="1" x14ac:dyDescent="0.2">
      <c r="C1288" s="85"/>
      <c r="D1288" s="66"/>
    </row>
    <row r="1289" spans="3:4" ht="17.45" customHeight="1" x14ac:dyDescent="0.2">
      <c r="C1289" s="85"/>
      <c r="D1289" s="66"/>
    </row>
    <row r="1290" spans="3:4" ht="17.45" customHeight="1" x14ac:dyDescent="0.2">
      <c r="C1290" s="85"/>
      <c r="D1290" s="66"/>
    </row>
    <row r="1291" spans="3:4" ht="17.45" customHeight="1" x14ac:dyDescent="0.2">
      <c r="C1291" s="85"/>
      <c r="D1291" s="66"/>
    </row>
    <row r="1292" spans="3:4" ht="17.45" customHeight="1" x14ac:dyDescent="0.2">
      <c r="C1292" s="85"/>
      <c r="D1292" s="66"/>
    </row>
    <row r="1293" spans="3:4" ht="17.45" customHeight="1" x14ac:dyDescent="0.2">
      <c r="C1293" s="85"/>
      <c r="D1293" s="66"/>
    </row>
    <row r="1294" spans="3:4" ht="17.45" customHeight="1" x14ac:dyDescent="0.2">
      <c r="C1294" s="85"/>
      <c r="D1294" s="66"/>
    </row>
    <row r="1295" spans="3:4" ht="17.45" customHeight="1" x14ac:dyDescent="0.2">
      <c r="C1295" s="85"/>
      <c r="D1295" s="66"/>
    </row>
    <row r="1296" spans="3:4" ht="17.45" customHeight="1" x14ac:dyDescent="0.2">
      <c r="C1296" s="85"/>
      <c r="D1296" s="66"/>
    </row>
    <row r="1297" spans="3:4" ht="17.45" customHeight="1" x14ac:dyDescent="0.2">
      <c r="C1297" s="85"/>
      <c r="D1297" s="66"/>
    </row>
    <row r="1298" spans="3:4" ht="17.45" customHeight="1" x14ac:dyDescent="0.2">
      <c r="C1298" s="85"/>
      <c r="D1298" s="66"/>
    </row>
    <row r="1299" spans="3:4" ht="17.45" customHeight="1" x14ac:dyDescent="0.2">
      <c r="C1299" s="85"/>
      <c r="D1299" s="66"/>
    </row>
    <row r="1300" spans="3:4" ht="17.45" customHeight="1" x14ac:dyDescent="0.2">
      <c r="C1300" s="85"/>
      <c r="D1300" s="66"/>
    </row>
    <row r="1301" spans="3:4" ht="17.45" customHeight="1" x14ac:dyDescent="0.2">
      <c r="C1301" s="85"/>
      <c r="D1301" s="66"/>
    </row>
    <row r="1302" spans="3:4" ht="17.45" customHeight="1" x14ac:dyDescent="0.2">
      <c r="C1302" s="85"/>
      <c r="D1302" s="66"/>
    </row>
    <row r="1303" spans="3:4" ht="17.45" customHeight="1" x14ac:dyDescent="0.2">
      <c r="C1303" s="85"/>
      <c r="D1303" s="66"/>
    </row>
    <row r="1304" spans="3:4" ht="17.45" customHeight="1" x14ac:dyDescent="0.2">
      <c r="C1304" s="85"/>
      <c r="D1304" s="66"/>
    </row>
    <row r="1305" spans="3:4" ht="17.45" customHeight="1" x14ac:dyDescent="0.2">
      <c r="C1305" s="85"/>
      <c r="D1305" s="66"/>
    </row>
    <row r="1306" spans="3:4" ht="17.45" customHeight="1" x14ac:dyDescent="0.2">
      <c r="C1306" s="85"/>
      <c r="D1306" s="66"/>
    </row>
    <row r="1307" spans="3:4" ht="17.45" customHeight="1" x14ac:dyDescent="0.2">
      <c r="C1307" s="85"/>
      <c r="D1307" s="66"/>
    </row>
    <row r="1308" spans="3:4" ht="17.45" customHeight="1" x14ac:dyDescent="0.2">
      <c r="C1308" s="85"/>
      <c r="D1308" s="66"/>
    </row>
    <row r="1309" spans="3:4" ht="17.45" customHeight="1" x14ac:dyDescent="0.2">
      <c r="C1309" s="85"/>
      <c r="D1309" s="66"/>
    </row>
    <row r="1310" spans="3:4" ht="17.45" customHeight="1" x14ac:dyDescent="0.2">
      <c r="C1310" s="85"/>
      <c r="D1310" s="66"/>
    </row>
    <row r="1311" spans="3:4" ht="17.45" customHeight="1" x14ac:dyDescent="0.2">
      <c r="C1311" s="85"/>
      <c r="D1311" s="66"/>
    </row>
    <row r="1312" spans="3:4" ht="17.45" customHeight="1" x14ac:dyDescent="0.2">
      <c r="C1312" s="85"/>
      <c r="D1312" s="66"/>
    </row>
    <row r="1313" spans="3:4" ht="17.45" customHeight="1" x14ac:dyDescent="0.2">
      <c r="C1313" s="85"/>
      <c r="D1313" s="66"/>
    </row>
    <row r="1314" spans="3:4" ht="17.45" customHeight="1" x14ac:dyDescent="0.2">
      <c r="C1314" s="85"/>
      <c r="D1314" s="66"/>
    </row>
    <row r="1315" spans="3:4" ht="17.45" customHeight="1" x14ac:dyDescent="0.2">
      <c r="C1315" s="85"/>
      <c r="D1315" s="66"/>
    </row>
    <row r="1316" spans="3:4" ht="17.45" customHeight="1" x14ac:dyDescent="0.2">
      <c r="C1316" s="85"/>
      <c r="D1316" s="66"/>
    </row>
    <row r="1317" spans="3:4" ht="17.45" customHeight="1" x14ac:dyDescent="0.2">
      <c r="C1317" s="85"/>
      <c r="D1317" s="66"/>
    </row>
    <row r="1318" spans="3:4" ht="17.45" customHeight="1" x14ac:dyDescent="0.2">
      <c r="C1318" s="85"/>
      <c r="D1318" s="66"/>
    </row>
    <row r="1319" spans="3:4" ht="17.45" customHeight="1" x14ac:dyDescent="0.2">
      <c r="C1319" s="85"/>
      <c r="D1319" s="66"/>
    </row>
    <row r="1320" spans="3:4" ht="17.45" customHeight="1" x14ac:dyDescent="0.2">
      <c r="C1320" s="85"/>
      <c r="D1320" s="66"/>
    </row>
    <row r="1321" spans="3:4" ht="17.45" customHeight="1" x14ac:dyDescent="0.2">
      <c r="C1321" s="85"/>
      <c r="D1321" s="66"/>
    </row>
    <row r="1322" spans="3:4" ht="17.45" customHeight="1" x14ac:dyDescent="0.2">
      <c r="C1322" s="85"/>
      <c r="D1322" s="66"/>
    </row>
    <row r="1323" spans="3:4" ht="17.45" customHeight="1" x14ac:dyDescent="0.2">
      <c r="C1323" s="85"/>
      <c r="D1323" s="66"/>
    </row>
    <row r="1324" spans="3:4" ht="17.45" customHeight="1" x14ac:dyDescent="0.2">
      <c r="C1324" s="85"/>
      <c r="D1324" s="66"/>
    </row>
    <row r="1325" spans="3:4" ht="17.45" customHeight="1" x14ac:dyDescent="0.2">
      <c r="C1325" s="85"/>
      <c r="D1325" s="66"/>
    </row>
    <row r="1326" spans="3:4" ht="17.45" customHeight="1" x14ac:dyDescent="0.2">
      <c r="C1326" s="85"/>
      <c r="D1326" s="66"/>
    </row>
    <row r="1327" spans="3:4" ht="17.45" customHeight="1" x14ac:dyDescent="0.2">
      <c r="C1327" s="85"/>
      <c r="D1327" s="66"/>
    </row>
    <row r="1328" spans="3:4" ht="17.45" customHeight="1" x14ac:dyDescent="0.2">
      <c r="C1328" s="85"/>
      <c r="D1328" s="66"/>
    </row>
    <row r="1329" spans="3:4" ht="17.45" customHeight="1" x14ac:dyDescent="0.2">
      <c r="C1329" s="85"/>
      <c r="D1329" s="66"/>
    </row>
    <row r="1330" spans="3:4" ht="17.45" customHeight="1" x14ac:dyDescent="0.2">
      <c r="C1330" s="85"/>
      <c r="D1330" s="66"/>
    </row>
    <row r="1331" spans="3:4" ht="17.45" customHeight="1" x14ac:dyDescent="0.2">
      <c r="C1331" s="85"/>
      <c r="D1331" s="66"/>
    </row>
    <row r="1332" spans="3:4" ht="17.45" customHeight="1" x14ac:dyDescent="0.2">
      <c r="C1332" s="85"/>
      <c r="D1332" s="66"/>
    </row>
    <row r="1333" spans="3:4" ht="17.45" customHeight="1" x14ac:dyDescent="0.2">
      <c r="C1333" s="85"/>
      <c r="D1333" s="66"/>
    </row>
    <row r="1334" spans="3:4" ht="17.45" customHeight="1" x14ac:dyDescent="0.2">
      <c r="C1334" s="85"/>
      <c r="D1334" s="66"/>
    </row>
    <row r="1335" spans="3:4" ht="17.45" customHeight="1" x14ac:dyDescent="0.2">
      <c r="C1335" s="85"/>
      <c r="D1335" s="66"/>
    </row>
    <row r="1336" spans="3:4" ht="17.45" customHeight="1" x14ac:dyDescent="0.2">
      <c r="C1336" s="85"/>
      <c r="D1336" s="66"/>
    </row>
    <row r="1337" spans="3:4" ht="17.45" customHeight="1" x14ac:dyDescent="0.2">
      <c r="C1337" s="85"/>
      <c r="D1337" s="66"/>
    </row>
    <row r="1338" spans="3:4" ht="17.45" customHeight="1" x14ac:dyDescent="0.2">
      <c r="C1338" s="85"/>
      <c r="D1338" s="66"/>
    </row>
    <row r="1339" spans="3:4" ht="17.45" customHeight="1" x14ac:dyDescent="0.2">
      <c r="C1339" s="85"/>
      <c r="D1339" s="66"/>
    </row>
    <row r="1340" spans="3:4" ht="17.45" customHeight="1" x14ac:dyDescent="0.2">
      <c r="C1340" s="85"/>
      <c r="D1340" s="66"/>
    </row>
    <row r="1341" spans="3:4" ht="17.45" customHeight="1" x14ac:dyDescent="0.2">
      <c r="C1341" s="85"/>
      <c r="D1341" s="66"/>
    </row>
    <row r="1342" spans="3:4" ht="17.45" customHeight="1" x14ac:dyDescent="0.2">
      <c r="C1342" s="85"/>
      <c r="D1342" s="66"/>
    </row>
    <row r="1343" spans="3:4" ht="17.45" customHeight="1" x14ac:dyDescent="0.2">
      <c r="C1343" s="85"/>
      <c r="D1343" s="66"/>
    </row>
    <row r="1344" spans="3:4" ht="17.45" customHeight="1" x14ac:dyDescent="0.2">
      <c r="C1344" s="85"/>
      <c r="D1344" s="66"/>
    </row>
    <row r="1345" spans="3:4" ht="17.45" customHeight="1" x14ac:dyDescent="0.2">
      <c r="C1345" s="85"/>
      <c r="D1345" s="66"/>
    </row>
    <row r="1346" spans="3:4" ht="17.45" customHeight="1" x14ac:dyDescent="0.2">
      <c r="C1346" s="85"/>
      <c r="D1346" s="66"/>
    </row>
    <row r="1347" spans="3:4" ht="17.45" customHeight="1" x14ac:dyDescent="0.2">
      <c r="C1347" s="85"/>
      <c r="D1347" s="66"/>
    </row>
    <row r="1348" spans="3:4" ht="17.45" customHeight="1" x14ac:dyDescent="0.2">
      <c r="C1348" s="85"/>
      <c r="D1348" s="66"/>
    </row>
    <row r="1349" spans="3:4" ht="17.45" customHeight="1" x14ac:dyDescent="0.2">
      <c r="C1349" s="85"/>
      <c r="D1349" s="66"/>
    </row>
    <row r="1350" spans="3:4" ht="17.45" customHeight="1" x14ac:dyDescent="0.2">
      <c r="C1350" s="85"/>
      <c r="D1350" s="66"/>
    </row>
    <row r="1351" spans="3:4" ht="17.45" customHeight="1" x14ac:dyDescent="0.2">
      <c r="C1351" s="85"/>
      <c r="D1351" s="66"/>
    </row>
    <row r="1352" spans="3:4" ht="17.45" customHeight="1" x14ac:dyDescent="0.2">
      <c r="C1352" s="85"/>
      <c r="D1352" s="66"/>
    </row>
    <row r="1353" spans="3:4" ht="17.45" customHeight="1" x14ac:dyDescent="0.2">
      <c r="C1353" s="85"/>
      <c r="D1353" s="66"/>
    </row>
    <row r="1354" spans="3:4" ht="17.45" customHeight="1" x14ac:dyDescent="0.2">
      <c r="C1354" s="85"/>
      <c r="D1354" s="66"/>
    </row>
    <row r="1355" spans="3:4" ht="17.45" customHeight="1" x14ac:dyDescent="0.2">
      <c r="C1355" s="85"/>
      <c r="D1355" s="66"/>
    </row>
    <row r="1356" spans="3:4" ht="17.45" customHeight="1" x14ac:dyDescent="0.2">
      <c r="C1356" s="85"/>
      <c r="D1356" s="66"/>
    </row>
    <row r="1357" spans="3:4" ht="17.45" customHeight="1" x14ac:dyDescent="0.2">
      <c r="C1357" s="85"/>
      <c r="D1357" s="66"/>
    </row>
    <row r="1358" spans="3:4" ht="17.45" customHeight="1" x14ac:dyDescent="0.2">
      <c r="C1358" s="85"/>
      <c r="D1358" s="66"/>
    </row>
    <row r="1359" spans="3:4" ht="17.45" customHeight="1" x14ac:dyDescent="0.2">
      <c r="C1359" s="85"/>
      <c r="D1359" s="66"/>
    </row>
    <row r="1360" spans="3:4" ht="17.45" customHeight="1" x14ac:dyDescent="0.2">
      <c r="C1360" s="85"/>
      <c r="D1360" s="66"/>
    </row>
    <row r="1361" spans="3:4" ht="17.45" customHeight="1" x14ac:dyDescent="0.2">
      <c r="C1361" s="85"/>
      <c r="D1361" s="66"/>
    </row>
    <row r="1362" spans="3:4" ht="17.45" customHeight="1" x14ac:dyDescent="0.2">
      <c r="C1362" s="85"/>
      <c r="D1362" s="66"/>
    </row>
    <row r="1363" spans="3:4" ht="17.45" customHeight="1" x14ac:dyDescent="0.2">
      <c r="C1363" s="85"/>
      <c r="D1363" s="66"/>
    </row>
    <row r="1364" spans="3:4" ht="17.45" customHeight="1" x14ac:dyDescent="0.2">
      <c r="C1364" s="85"/>
      <c r="D1364" s="66"/>
    </row>
    <row r="1365" spans="3:4" ht="17.45" customHeight="1" x14ac:dyDescent="0.2">
      <c r="C1365" s="85"/>
      <c r="D1365" s="66"/>
    </row>
    <row r="1366" spans="3:4" ht="17.45" customHeight="1" x14ac:dyDescent="0.2">
      <c r="C1366" s="85"/>
      <c r="D1366" s="66"/>
    </row>
    <row r="1367" spans="3:4" ht="17.45" customHeight="1" x14ac:dyDescent="0.2">
      <c r="C1367" s="85"/>
      <c r="D1367" s="66"/>
    </row>
    <row r="1368" spans="3:4" ht="17.45" customHeight="1" x14ac:dyDescent="0.2">
      <c r="C1368" s="85"/>
      <c r="D1368" s="66"/>
    </row>
    <row r="1369" spans="3:4" ht="17.45" customHeight="1" x14ac:dyDescent="0.2">
      <c r="C1369" s="85"/>
      <c r="D1369" s="66"/>
    </row>
    <row r="1370" spans="3:4" ht="17.45" customHeight="1" x14ac:dyDescent="0.2">
      <c r="C1370" s="85"/>
      <c r="D1370" s="66"/>
    </row>
    <row r="1371" spans="3:4" ht="17.45" customHeight="1" x14ac:dyDescent="0.2">
      <c r="C1371" s="85"/>
      <c r="D1371" s="66"/>
    </row>
    <row r="1372" spans="3:4" ht="17.45" customHeight="1" x14ac:dyDescent="0.2">
      <c r="C1372" s="85"/>
      <c r="D1372" s="66"/>
    </row>
    <row r="1373" spans="3:4" ht="17.45" customHeight="1" x14ac:dyDescent="0.2">
      <c r="C1373" s="85"/>
      <c r="D1373" s="66"/>
    </row>
    <row r="1374" spans="3:4" ht="17.45" customHeight="1" x14ac:dyDescent="0.2">
      <c r="C1374" s="85"/>
      <c r="D1374" s="66"/>
    </row>
    <row r="1375" spans="3:4" ht="17.45" customHeight="1" x14ac:dyDescent="0.2">
      <c r="C1375" s="85"/>
      <c r="D1375" s="66"/>
    </row>
    <row r="1376" spans="3:4" ht="17.45" customHeight="1" x14ac:dyDescent="0.2">
      <c r="C1376" s="85"/>
      <c r="D1376" s="66"/>
    </row>
    <row r="1377" spans="3:4" ht="17.45" customHeight="1" x14ac:dyDescent="0.2">
      <c r="C1377" s="85"/>
      <c r="D1377" s="66"/>
    </row>
    <row r="1378" spans="3:4" ht="17.45" customHeight="1" x14ac:dyDescent="0.2">
      <c r="C1378" s="85"/>
      <c r="D1378" s="66"/>
    </row>
    <row r="1379" spans="3:4" ht="17.45" customHeight="1" x14ac:dyDescent="0.2">
      <c r="C1379" s="85"/>
      <c r="D1379" s="66"/>
    </row>
    <row r="1380" spans="3:4" ht="17.45" customHeight="1" x14ac:dyDescent="0.2">
      <c r="C1380" s="85"/>
      <c r="D1380" s="66"/>
    </row>
    <row r="1381" spans="3:4" ht="17.45" customHeight="1" x14ac:dyDescent="0.2">
      <c r="C1381" s="85"/>
      <c r="D1381" s="66"/>
    </row>
    <row r="1382" spans="3:4" ht="17.45" customHeight="1" x14ac:dyDescent="0.2">
      <c r="C1382" s="85"/>
      <c r="D1382" s="66"/>
    </row>
    <row r="1383" spans="3:4" ht="17.45" customHeight="1" x14ac:dyDescent="0.2">
      <c r="C1383" s="85"/>
      <c r="D1383" s="66"/>
    </row>
    <row r="1384" spans="3:4" ht="17.45" customHeight="1" x14ac:dyDescent="0.2">
      <c r="C1384" s="85"/>
      <c r="D1384" s="66"/>
    </row>
    <row r="1385" spans="3:4" ht="17.45" customHeight="1" x14ac:dyDescent="0.2">
      <c r="C1385" s="85"/>
      <c r="D1385" s="66"/>
    </row>
    <row r="1386" spans="3:4" ht="17.45" customHeight="1" x14ac:dyDescent="0.2">
      <c r="C1386" s="85"/>
      <c r="D1386" s="66"/>
    </row>
    <row r="1387" spans="3:4" ht="17.45" customHeight="1" x14ac:dyDescent="0.2">
      <c r="C1387" s="85"/>
      <c r="D1387" s="66"/>
    </row>
    <row r="1388" spans="3:4" ht="17.45" customHeight="1" x14ac:dyDescent="0.2">
      <c r="C1388" s="85"/>
      <c r="D1388" s="66"/>
    </row>
    <row r="1389" spans="3:4" ht="17.45" customHeight="1" x14ac:dyDescent="0.2">
      <c r="C1389" s="85"/>
      <c r="D1389" s="66"/>
    </row>
    <row r="1390" spans="3:4" ht="17.45" customHeight="1" x14ac:dyDescent="0.2">
      <c r="C1390" s="85"/>
      <c r="D1390" s="66"/>
    </row>
    <row r="1391" spans="3:4" ht="17.45" customHeight="1" x14ac:dyDescent="0.2">
      <c r="C1391" s="85"/>
      <c r="D1391" s="66"/>
    </row>
    <row r="1392" spans="3:4" ht="17.45" customHeight="1" x14ac:dyDescent="0.2">
      <c r="C1392" s="85"/>
      <c r="D1392" s="66"/>
    </row>
    <row r="1393" spans="3:4" ht="17.45" customHeight="1" x14ac:dyDescent="0.2">
      <c r="C1393" s="85"/>
      <c r="D1393" s="66"/>
    </row>
    <row r="1394" spans="3:4" ht="17.45" customHeight="1" x14ac:dyDescent="0.2">
      <c r="C1394" s="85"/>
      <c r="D1394" s="66"/>
    </row>
    <row r="1395" spans="3:4" ht="17.45" customHeight="1" x14ac:dyDescent="0.2">
      <c r="C1395" s="85"/>
      <c r="D1395" s="66"/>
    </row>
    <row r="1396" spans="3:4" ht="17.45" customHeight="1" x14ac:dyDescent="0.2">
      <c r="C1396" s="85"/>
      <c r="D1396" s="66"/>
    </row>
    <row r="1397" spans="3:4" ht="17.45" customHeight="1" x14ac:dyDescent="0.2">
      <c r="C1397" s="85"/>
      <c r="D1397" s="66"/>
    </row>
    <row r="1398" spans="3:4" ht="17.45" customHeight="1" x14ac:dyDescent="0.2">
      <c r="C1398" s="85"/>
      <c r="D1398" s="66"/>
    </row>
    <row r="1399" spans="3:4" ht="17.45" customHeight="1" x14ac:dyDescent="0.2">
      <c r="C1399" s="85"/>
      <c r="D1399" s="66"/>
    </row>
    <row r="1400" spans="3:4" ht="17.45" customHeight="1" x14ac:dyDescent="0.2">
      <c r="C1400" s="85"/>
      <c r="D1400" s="66"/>
    </row>
    <row r="1401" spans="3:4" ht="17.45" customHeight="1" x14ac:dyDescent="0.2">
      <c r="C1401" s="85"/>
      <c r="D1401" s="66"/>
    </row>
    <row r="1402" spans="3:4" ht="17.45" customHeight="1" x14ac:dyDescent="0.2">
      <c r="C1402" s="85"/>
      <c r="D1402" s="66"/>
    </row>
    <row r="1403" spans="3:4" ht="17.45" customHeight="1" x14ac:dyDescent="0.2">
      <c r="C1403" s="85"/>
      <c r="D1403" s="66"/>
    </row>
    <row r="1404" spans="3:4" ht="17.45" customHeight="1" x14ac:dyDescent="0.2">
      <c r="C1404" s="85"/>
      <c r="D1404" s="66"/>
    </row>
    <row r="1405" spans="3:4" ht="17.45" customHeight="1" x14ac:dyDescent="0.2">
      <c r="C1405" s="85"/>
      <c r="D1405" s="66"/>
    </row>
    <row r="1406" spans="3:4" ht="17.45" customHeight="1" x14ac:dyDescent="0.2">
      <c r="C1406" s="85"/>
      <c r="D1406" s="66"/>
    </row>
    <row r="1407" spans="3:4" ht="17.45" customHeight="1" x14ac:dyDescent="0.2">
      <c r="C1407" s="85"/>
      <c r="D1407" s="66"/>
    </row>
    <row r="1408" spans="3:4" ht="17.45" customHeight="1" x14ac:dyDescent="0.2">
      <c r="C1408" s="85"/>
      <c r="D1408" s="66"/>
    </row>
    <row r="1409" spans="3:4" ht="17.45" customHeight="1" x14ac:dyDescent="0.2">
      <c r="C1409" s="85"/>
      <c r="D1409" s="66"/>
    </row>
    <row r="1410" spans="3:4" ht="17.45" customHeight="1" x14ac:dyDescent="0.2">
      <c r="C1410" s="85"/>
      <c r="D1410" s="66"/>
    </row>
    <row r="1411" spans="3:4" ht="17.45" customHeight="1" x14ac:dyDescent="0.2">
      <c r="C1411" s="85"/>
      <c r="D1411" s="66"/>
    </row>
    <row r="1412" spans="3:4" ht="17.45" customHeight="1" x14ac:dyDescent="0.2">
      <c r="C1412" s="85"/>
      <c r="D1412" s="66"/>
    </row>
    <row r="1413" spans="3:4" ht="17.45" customHeight="1" x14ac:dyDescent="0.2">
      <c r="C1413" s="85"/>
      <c r="D1413" s="66"/>
    </row>
    <row r="1414" spans="3:4" ht="17.45" customHeight="1" x14ac:dyDescent="0.2">
      <c r="C1414" s="85"/>
      <c r="D1414" s="66"/>
    </row>
    <row r="1415" spans="3:4" ht="17.45" customHeight="1" x14ac:dyDescent="0.2">
      <c r="C1415" s="85"/>
      <c r="D1415" s="66"/>
    </row>
    <row r="1416" spans="3:4" ht="17.45" customHeight="1" x14ac:dyDescent="0.2">
      <c r="C1416" s="85"/>
      <c r="D1416" s="66"/>
    </row>
    <row r="1417" spans="3:4" ht="17.45" customHeight="1" x14ac:dyDescent="0.2">
      <c r="C1417" s="85"/>
      <c r="D1417" s="66"/>
    </row>
    <row r="1418" spans="3:4" ht="17.45" customHeight="1" x14ac:dyDescent="0.2">
      <c r="C1418" s="85"/>
      <c r="D1418" s="66"/>
    </row>
    <row r="1419" spans="3:4" ht="17.45" customHeight="1" x14ac:dyDescent="0.2">
      <c r="C1419" s="85"/>
      <c r="D1419" s="66"/>
    </row>
    <row r="1420" spans="3:4" ht="17.45" customHeight="1" x14ac:dyDescent="0.2">
      <c r="C1420" s="85"/>
      <c r="D1420" s="66"/>
    </row>
    <row r="1421" spans="3:4" ht="17.45" customHeight="1" x14ac:dyDescent="0.2">
      <c r="C1421" s="85"/>
      <c r="D1421" s="66"/>
    </row>
    <row r="1422" spans="3:4" ht="17.45" customHeight="1" x14ac:dyDescent="0.2">
      <c r="C1422" s="85"/>
      <c r="D1422" s="66"/>
    </row>
    <row r="1423" spans="3:4" ht="17.45" customHeight="1" x14ac:dyDescent="0.2">
      <c r="C1423" s="85"/>
      <c r="D1423" s="66"/>
    </row>
    <row r="1424" spans="3:4" ht="17.45" customHeight="1" x14ac:dyDescent="0.2">
      <c r="C1424" s="85"/>
      <c r="D1424" s="66"/>
    </row>
    <row r="1425" spans="3:4" ht="17.45" customHeight="1" x14ac:dyDescent="0.2">
      <c r="C1425" s="85"/>
      <c r="D1425" s="66"/>
    </row>
    <row r="1426" spans="3:4" ht="17.45" customHeight="1" x14ac:dyDescent="0.2">
      <c r="C1426" s="85"/>
      <c r="D1426" s="66"/>
    </row>
    <row r="1427" spans="3:4" ht="17.45" customHeight="1" x14ac:dyDescent="0.2">
      <c r="C1427" s="85"/>
      <c r="D1427" s="66"/>
    </row>
    <row r="1428" spans="3:4" ht="17.45" customHeight="1" x14ac:dyDescent="0.2">
      <c r="C1428" s="85"/>
      <c r="D1428" s="66"/>
    </row>
    <row r="1429" spans="3:4" ht="17.45" customHeight="1" x14ac:dyDescent="0.2">
      <c r="C1429" s="85"/>
      <c r="D1429" s="66"/>
    </row>
    <row r="1430" spans="3:4" ht="17.45" customHeight="1" x14ac:dyDescent="0.2">
      <c r="C1430" s="85"/>
      <c r="D1430" s="66"/>
    </row>
    <row r="1431" spans="3:4" ht="17.45" customHeight="1" x14ac:dyDescent="0.2">
      <c r="C1431" s="85"/>
      <c r="D1431" s="66"/>
    </row>
    <row r="1432" spans="3:4" ht="17.45" customHeight="1" x14ac:dyDescent="0.2">
      <c r="C1432" s="85"/>
      <c r="D1432" s="66"/>
    </row>
    <row r="1433" spans="3:4" ht="17.45" customHeight="1" x14ac:dyDescent="0.2">
      <c r="C1433" s="85"/>
      <c r="D1433" s="66"/>
    </row>
    <row r="1434" spans="3:4" ht="17.45" customHeight="1" x14ac:dyDescent="0.2">
      <c r="C1434" s="85"/>
      <c r="D1434" s="66"/>
    </row>
    <row r="1435" spans="3:4" ht="17.45" customHeight="1" x14ac:dyDescent="0.2">
      <c r="C1435" s="85"/>
      <c r="D1435" s="66"/>
    </row>
    <row r="1436" spans="3:4" ht="17.45" customHeight="1" x14ac:dyDescent="0.2">
      <c r="C1436" s="85"/>
      <c r="D1436" s="66"/>
    </row>
    <row r="1437" spans="3:4" ht="17.45" customHeight="1" x14ac:dyDescent="0.2">
      <c r="C1437" s="85"/>
      <c r="D1437" s="66"/>
    </row>
    <row r="1438" spans="3:4" ht="17.45" customHeight="1" x14ac:dyDescent="0.2">
      <c r="C1438" s="85"/>
      <c r="D1438" s="66"/>
    </row>
    <row r="1439" spans="3:4" ht="17.45" customHeight="1" x14ac:dyDescent="0.2">
      <c r="C1439" s="85"/>
      <c r="D1439" s="66"/>
    </row>
    <row r="1440" spans="3:4" ht="17.45" customHeight="1" x14ac:dyDescent="0.2">
      <c r="C1440" s="85"/>
      <c r="D1440" s="66"/>
    </row>
    <row r="1441" spans="3:4" ht="17.45" customHeight="1" x14ac:dyDescent="0.2">
      <c r="C1441" s="85"/>
      <c r="D1441" s="66"/>
    </row>
    <row r="1442" spans="3:4" ht="17.45" customHeight="1" x14ac:dyDescent="0.2">
      <c r="C1442" s="85"/>
      <c r="D1442" s="66"/>
    </row>
    <row r="1443" spans="3:4" ht="17.45" customHeight="1" x14ac:dyDescent="0.2">
      <c r="C1443" s="85"/>
      <c r="D1443" s="66"/>
    </row>
    <row r="1444" spans="3:4" ht="17.45" customHeight="1" x14ac:dyDescent="0.2">
      <c r="C1444" s="85"/>
      <c r="D1444" s="66"/>
    </row>
    <row r="1445" spans="3:4" ht="17.45" customHeight="1" x14ac:dyDescent="0.2">
      <c r="C1445" s="85"/>
      <c r="D1445" s="66"/>
    </row>
    <row r="1446" spans="3:4" ht="17.45" customHeight="1" x14ac:dyDescent="0.2">
      <c r="C1446" s="85"/>
      <c r="D1446" s="66"/>
    </row>
    <row r="1447" spans="3:4" ht="17.45" customHeight="1" x14ac:dyDescent="0.2">
      <c r="C1447" s="85"/>
      <c r="D1447" s="66"/>
    </row>
    <row r="1448" spans="3:4" ht="17.45" customHeight="1" x14ac:dyDescent="0.2">
      <c r="C1448" s="85"/>
      <c r="D1448" s="66"/>
    </row>
    <row r="1449" spans="3:4" ht="17.45" customHeight="1" x14ac:dyDescent="0.2">
      <c r="C1449" s="85"/>
      <c r="D1449" s="66"/>
    </row>
    <row r="1450" spans="3:4" ht="17.45" customHeight="1" x14ac:dyDescent="0.2">
      <c r="C1450" s="85"/>
      <c r="D1450" s="66"/>
    </row>
    <row r="1451" spans="3:4" ht="17.45" customHeight="1" x14ac:dyDescent="0.2">
      <c r="C1451" s="85"/>
      <c r="D1451" s="66"/>
    </row>
    <row r="1452" spans="3:4" ht="17.45" customHeight="1" x14ac:dyDescent="0.2">
      <c r="C1452" s="85"/>
      <c r="D1452" s="66"/>
    </row>
    <row r="1453" spans="3:4" ht="17.45" customHeight="1" x14ac:dyDescent="0.2">
      <c r="C1453" s="85"/>
      <c r="D1453" s="66"/>
    </row>
    <row r="1454" spans="3:4" ht="17.45" customHeight="1" x14ac:dyDescent="0.2">
      <c r="C1454" s="85"/>
      <c r="D1454" s="66"/>
    </row>
    <row r="1455" spans="3:4" ht="17.45" customHeight="1" x14ac:dyDescent="0.2">
      <c r="C1455" s="85"/>
      <c r="D1455" s="66"/>
    </row>
    <row r="1456" spans="3:4" ht="17.45" customHeight="1" x14ac:dyDescent="0.2">
      <c r="C1456" s="85"/>
      <c r="D1456" s="66"/>
    </row>
    <row r="1457" spans="3:4" ht="17.45" customHeight="1" x14ac:dyDescent="0.2">
      <c r="C1457" s="85"/>
      <c r="D1457" s="66"/>
    </row>
    <row r="1458" spans="3:4" ht="17.45" customHeight="1" x14ac:dyDescent="0.2">
      <c r="C1458" s="85"/>
      <c r="D1458" s="66"/>
    </row>
    <row r="1459" spans="3:4" ht="17.45" customHeight="1" x14ac:dyDescent="0.2">
      <c r="C1459" s="85"/>
      <c r="D1459" s="66"/>
    </row>
    <row r="1460" spans="3:4" ht="17.45" customHeight="1" x14ac:dyDescent="0.2">
      <c r="C1460" s="85"/>
      <c r="D1460" s="66"/>
    </row>
    <row r="1461" spans="3:4" ht="17.45" customHeight="1" x14ac:dyDescent="0.2">
      <c r="C1461" s="85"/>
      <c r="D1461" s="66"/>
    </row>
    <row r="1462" spans="3:4" ht="17.45" customHeight="1" x14ac:dyDescent="0.2">
      <c r="C1462" s="85"/>
      <c r="D1462" s="66"/>
    </row>
    <row r="1463" spans="3:4" ht="17.45" customHeight="1" x14ac:dyDescent="0.2">
      <c r="C1463" s="85"/>
      <c r="D1463" s="66"/>
    </row>
    <row r="1464" spans="3:4" ht="17.45" customHeight="1" x14ac:dyDescent="0.2">
      <c r="C1464" s="85"/>
      <c r="D1464" s="66"/>
    </row>
    <row r="1465" spans="3:4" ht="17.45" customHeight="1" x14ac:dyDescent="0.2">
      <c r="C1465" s="85"/>
      <c r="D1465" s="66"/>
    </row>
    <row r="1466" spans="3:4" ht="17.45" customHeight="1" x14ac:dyDescent="0.2">
      <c r="C1466" s="85"/>
      <c r="D1466" s="66"/>
    </row>
    <row r="1467" spans="3:4" ht="17.45" customHeight="1" x14ac:dyDescent="0.2">
      <c r="C1467" s="85"/>
      <c r="D1467" s="66"/>
    </row>
    <row r="1468" spans="3:4" ht="17.45" customHeight="1" x14ac:dyDescent="0.2">
      <c r="C1468" s="85"/>
      <c r="D1468" s="66"/>
    </row>
    <row r="1469" spans="3:4" ht="17.45" customHeight="1" x14ac:dyDescent="0.2">
      <c r="C1469" s="85"/>
      <c r="D1469" s="66"/>
    </row>
    <row r="1470" spans="3:4" ht="17.45" customHeight="1" x14ac:dyDescent="0.2">
      <c r="C1470" s="85"/>
      <c r="D1470" s="66"/>
    </row>
    <row r="1471" spans="3:4" ht="17.45" customHeight="1" x14ac:dyDescent="0.2">
      <c r="C1471" s="85"/>
      <c r="D1471" s="66"/>
    </row>
    <row r="1472" spans="3:4" ht="17.45" customHeight="1" x14ac:dyDescent="0.2">
      <c r="C1472" s="85"/>
      <c r="D1472" s="66"/>
    </row>
    <row r="1473" spans="3:4" ht="17.45" customHeight="1" x14ac:dyDescent="0.2">
      <c r="C1473" s="85"/>
      <c r="D1473" s="66"/>
    </row>
    <row r="1474" spans="3:4" ht="17.45" customHeight="1" x14ac:dyDescent="0.2">
      <c r="C1474" s="85"/>
      <c r="D1474" s="66"/>
    </row>
    <row r="1475" spans="3:4" ht="17.45" customHeight="1" x14ac:dyDescent="0.2">
      <c r="C1475" s="85"/>
      <c r="D1475" s="66"/>
    </row>
    <row r="1476" spans="3:4" ht="17.45" customHeight="1" x14ac:dyDescent="0.2">
      <c r="C1476" s="85"/>
      <c r="D1476" s="66"/>
    </row>
    <row r="1477" spans="3:4" ht="17.45" customHeight="1" x14ac:dyDescent="0.2">
      <c r="C1477" s="85"/>
      <c r="D1477" s="66"/>
    </row>
    <row r="1478" spans="3:4" ht="17.45" customHeight="1" x14ac:dyDescent="0.2">
      <c r="C1478" s="85"/>
      <c r="D1478" s="66"/>
    </row>
    <row r="1479" spans="3:4" ht="17.45" customHeight="1" x14ac:dyDescent="0.2">
      <c r="C1479" s="85"/>
      <c r="D1479" s="66"/>
    </row>
    <row r="1480" spans="3:4" ht="17.45" customHeight="1" x14ac:dyDescent="0.2">
      <c r="C1480" s="85"/>
      <c r="D1480" s="66"/>
    </row>
    <row r="1481" spans="3:4" ht="17.45" customHeight="1" x14ac:dyDescent="0.2">
      <c r="C1481" s="85"/>
      <c r="D1481" s="66"/>
    </row>
    <row r="1482" spans="3:4" ht="17.45" customHeight="1" x14ac:dyDescent="0.2">
      <c r="C1482" s="85"/>
      <c r="D1482" s="66"/>
    </row>
    <row r="1483" spans="3:4" ht="17.45" customHeight="1" x14ac:dyDescent="0.2">
      <c r="C1483" s="85"/>
      <c r="D1483" s="66"/>
    </row>
    <row r="1484" spans="3:4" ht="17.45" customHeight="1" x14ac:dyDescent="0.2">
      <c r="C1484" s="85"/>
      <c r="D1484" s="66"/>
    </row>
    <row r="1485" spans="3:4" ht="17.45" customHeight="1" x14ac:dyDescent="0.2">
      <c r="C1485" s="85"/>
      <c r="D1485" s="66"/>
    </row>
    <row r="1486" spans="3:4" ht="17.45" customHeight="1" x14ac:dyDescent="0.2">
      <c r="C1486" s="85"/>
      <c r="D1486" s="66"/>
    </row>
    <row r="1487" spans="3:4" ht="17.45" customHeight="1" x14ac:dyDescent="0.2">
      <c r="C1487" s="85"/>
      <c r="D1487" s="66"/>
    </row>
    <row r="1488" spans="3:4" ht="17.45" customHeight="1" x14ac:dyDescent="0.2">
      <c r="C1488" s="85"/>
      <c r="D1488" s="66"/>
    </row>
    <row r="1489" spans="3:4" ht="17.45" customHeight="1" x14ac:dyDescent="0.2">
      <c r="C1489" s="85"/>
      <c r="D1489" s="66"/>
    </row>
    <row r="1490" spans="3:4" ht="17.45" customHeight="1" x14ac:dyDescent="0.2">
      <c r="C1490" s="85"/>
      <c r="D1490" s="66"/>
    </row>
    <row r="1491" spans="3:4" ht="17.45" customHeight="1" x14ac:dyDescent="0.2">
      <c r="C1491" s="85"/>
      <c r="D1491" s="66"/>
    </row>
    <row r="1492" spans="3:4" ht="17.45" customHeight="1" x14ac:dyDescent="0.2">
      <c r="C1492" s="85"/>
      <c r="D1492" s="66"/>
    </row>
    <row r="1493" spans="3:4" ht="17.45" customHeight="1" x14ac:dyDescent="0.2">
      <c r="C1493" s="85"/>
      <c r="D1493" s="66"/>
    </row>
    <row r="1494" spans="3:4" ht="17.45" customHeight="1" x14ac:dyDescent="0.2">
      <c r="C1494" s="85"/>
      <c r="D1494" s="66"/>
    </row>
    <row r="1495" spans="3:4" ht="17.45" customHeight="1" x14ac:dyDescent="0.2">
      <c r="C1495" s="85"/>
      <c r="D1495" s="66"/>
    </row>
    <row r="1496" spans="3:4" ht="17.45" customHeight="1" x14ac:dyDescent="0.2">
      <c r="C1496" s="85"/>
      <c r="D1496" s="66"/>
    </row>
    <row r="1497" spans="3:4" ht="17.45" customHeight="1" x14ac:dyDescent="0.2">
      <c r="C1497" s="85"/>
      <c r="D1497" s="66"/>
    </row>
    <row r="1498" spans="3:4" ht="17.45" customHeight="1" x14ac:dyDescent="0.2">
      <c r="C1498" s="85"/>
      <c r="D1498" s="66"/>
    </row>
    <row r="1499" spans="3:4" ht="17.45" customHeight="1" x14ac:dyDescent="0.2">
      <c r="C1499" s="85"/>
      <c r="D1499" s="66"/>
    </row>
    <row r="1500" spans="3:4" ht="17.45" customHeight="1" x14ac:dyDescent="0.2">
      <c r="C1500" s="85"/>
      <c r="D1500" s="66"/>
    </row>
    <row r="1501" spans="3:4" ht="17.45" customHeight="1" x14ac:dyDescent="0.2">
      <c r="C1501" s="85"/>
      <c r="D1501" s="66"/>
    </row>
    <row r="1502" spans="3:4" ht="17.45" customHeight="1" x14ac:dyDescent="0.2">
      <c r="C1502" s="85"/>
      <c r="D1502" s="66"/>
    </row>
    <row r="1503" spans="3:4" ht="17.45" customHeight="1" x14ac:dyDescent="0.2">
      <c r="C1503" s="85"/>
      <c r="D1503" s="66"/>
    </row>
    <row r="1504" spans="3:4" ht="17.45" customHeight="1" x14ac:dyDescent="0.2">
      <c r="C1504" s="85"/>
      <c r="D1504" s="66"/>
    </row>
    <row r="1505" spans="3:4" ht="17.45" customHeight="1" x14ac:dyDescent="0.2">
      <c r="C1505" s="85"/>
      <c r="D1505" s="66"/>
    </row>
    <row r="1506" spans="3:4" ht="17.45" customHeight="1" x14ac:dyDescent="0.2">
      <c r="C1506" s="85"/>
      <c r="D1506" s="66"/>
    </row>
    <row r="1507" spans="3:4" ht="17.45" customHeight="1" x14ac:dyDescent="0.2">
      <c r="C1507" s="85"/>
      <c r="D1507" s="66"/>
    </row>
    <row r="1508" spans="3:4" ht="17.45" customHeight="1" x14ac:dyDescent="0.2">
      <c r="C1508" s="85"/>
      <c r="D1508" s="66"/>
    </row>
    <row r="1509" spans="3:4" ht="17.45" customHeight="1" x14ac:dyDescent="0.2">
      <c r="C1509" s="85"/>
      <c r="D1509" s="66"/>
    </row>
    <row r="1510" spans="3:4" ht="17.45" customHeight="1" x14ac:dyDescent="0.2">
      <c r="C1510" s="85"/>
      <c r="D1510" s="66"/>
    </row>
    <row r="1511" spans="3:4" ht="17.45" customHeight="1" x14ac:dyDescent="0.2">
      <c r="C1511" s="85"/>
      <c r="D1511" s="66"/>
    </row>
    <row r="1512" spans="3:4" ht="17.45" customHeight="1" x14ac:dyDescent="0.2">
      <c r="C1512" s="85"/>
      <c r="D1512" s="66"/>
    </row>
    <row r="1513" spans="3:4" ht="17.45" customHeight="1" x14ac:dyDescent="0.2">
      <c r="C1513" s="85"/>
      <c r="D1513" s="66"/>
    </row>
    <row r="1514" spans="3:4" ht="17.45" customHeight="1" x14ac:dyDescent="0.2">
      <c r="C1514" s="85"/>
      <c r="D1514" s="66"/>
    </row>
    <row r="1515" spans="3:4" ht="17.45" customHeight="1" x14ac:dyDescent="0.2">
      <c r="C1515" s="85"/>
      <c r="D1515" s="66"/>
    </row>
    <row r="1516" spans="3:4" ht="17.45" customHeight="1" x14ac:dyDescent="0.2">
      <c r="C1516" s="85"/>
      <c r="D1516" s="66"/>
    </row>
    <row r="1517" spans="3:4" ht="17.45" customHeight="1" x14ac:dyDescent="0.2">
      <c r="C1517" s="85"/>
      <c r="D1517" s="66"/>
    </row>
    <row r="1518" spans="3:4" ht="17.45" customHeight="1" x14ac:dyDescent="0.2">
      <c r="C1518" s="85"/>
      <c r="D1518" s="66"/>
    </row>
    <row r="1519" spans="3:4" ht="17.45" customHeight="1" x14ac:dyDescent="0.2">
      <c r="C1519" s="85"/>
      <c r="D1519" s="66"/>
    </row>
    <row r="1520" spans="3:4" ht="17.45" customHeight="1" x14ac:dyDescent="0.2">
      <c r="C1520" s="85"/>
      <c r="D1520" s="66"/>
    </row>
    <row r="1521" spans="3:4" ht="17.45" customHeight="1" x14ac:dyDescent="0.2">
      <c r="C1521" s="85"/>
      <c r="D1521" s="66"/>
    </row>
    <row r="1522" spans="3:4" ht="17.45" customHeight="1" x14ac:dyDescent="0.2">
      <c r="C1522" s="85"/>
      <c r="D1522" s="66"/>
    </row>
    <row r="1523" spans="3:4" ht="17.45" customHeight="1" x14ac:dyDescent="0.2">
      <c r="C1523" s="85"/>
      <c r="D1523" s="66"/>
    </row>
    <row r="1524" spans="3:4" ht="17.45" customHeight="1" x14ac:dyDescent="0.2">
      <c r="C1524" s="85"/>
      <c r="D1524" s="66"/>
    </row>
    <row r="1525" spans="3:4" ht="17.45" customHeight="1" x14ac:dyDescent="0.2">
      <c r="C1525" s="85"/>
      <c r="D1525" s="66"/>
    </row>
    <row r="1526" spans="3:4" ht="17.45" customHeight="1" x14ac:dyDescent="0.2">
      <c r="C1526" s="85"/>
      <c r="D1526" s="66"/>
    </row>
    <row r="1527" spans="3:4" ht="17.45" customHeight="1" x14ac:dyDescent="0.2">
      <c r="C1527" s="85"/>
      <c r="D1527" s="66"/>
    </row>
    <row r="1528" spans="3:4" ht="17.45" customHeight="1" x14ac:dyDescent="0.2">
      <c r="C1528" s="85"/>
      <c r="D1528" s="66"/>
    </row>
    <row r="1529" spans="3:4" ht="17.45" customHeight="1" x14ac:dyDescent="0.2">
      <c r="C1529" s="85"/>
      <c r="D1529" s="66"/>
    </row>
    <row r="1530" spans="3:4" ht="17.45" customHeight="1" x14ac:dyDescent="0.2">
      <c r="C1530" s="85"/>
      <c r="D1530" s="66"/>
    </row>
    <row r="1531" spans="3:4" ht="17.45" customHeight="1" x14ac:dyDescent="0.2">
      <c r="C1531" s="85"/>
      <c r="D1531" s="66"/>
    </row>
    <row r="1532" spans="3:4" ht="17.45" customHeight="1" x14ac:dyDescent="0.2">
      <c r="C1532" s="85"/>
      <c r="D1532" s="66"/>
    </row>
    <row r="1533" spans="3:4" ht="17.45" customHeight="1" x14ac:dyDescent="0.2">
      <c r="C1533" s="85"/>
      <c r="D1533" s="66"/>
    </row>
    <row r="1534" spans="3:4" ht="17.45" customHeight="1" x14ac:dyDescent="0.2">
      <c r="C1534" s="85"/>
      <c r="D1534" s="66"/>
    </row>
    <row r="1535" spans="3:4" ht="17.45" customHeight="1" x14ac:dyDescent="0.2">
      <c r="C1535" s="85"/>
      <c r="D1535" s="66"/>
    </row>
    <row r="1536" spans="3:4" ht="17.45" customHeight="1" x14ac:dyDescent="0.2">
      <c r="C1536" s="85"/>
      <c r="D1536" s="66"/>
    </row>
    <row r="1537" spans="3:4" ht="17.45" customHeight="1" x14ac:dyDescent="0.2">
      <c r="C1537" s="85"/>
      <c r="D1537" s="66"/>
    </row>
    <row r="1538" spans="3:4" ht="17.45" customHeight="1" x14ac:dyDescent="0.2">
      <c r="C1538" s="85"/>
      <c r="D1538" s="66"/>
    </row>
    <row r="1539" spans="3:4" ht="17.45" customHeight="1" x14ac:dyDescent="0.2">
      <c r="C1539" s="85"/>
      <c r="D1539" s="66"/>
    </row>
    <row r="1540" spans="3:4" ht="17.45" customHeight="1" x14ac:dyDescent="0.2">
      <c r="C1540" s="85"/>
      <c r="D1540" s="66"/>
    </row>
    <row r="1541" spans="3:4" ht="17.45" customHeight="1" x14ac:dyDescent="0.2">
      <c r="C1541" s="85"/>
      <c r="D1541" s="66"/>
    </row>
    <row r="1542" spans="3:4" ht="17.45" customHeight="1" x14ac:dyDescent="0.2">
      <c r="C1542" s="85"/>
      <c r="D1542" s="66"/>
    </row>
    <row r="1543" spans="3:4" ht="17.45" customHeight="1" x14ac:dyDescent="0.2">
      <c r="C1543" s="85"/>
      <c r="D1543" s="66"/>
    </row>
    <row r="1544" spans="3:4" ht="17.45" customHeight="1" x14ac:dyDescent="0.2">
      <c r="C1544" s="85"/>
      <c r="D1544" s="66"/>
    </row>
    <row r="1545" spans="3:4" ht="17.45" customHeight="1" x14ac:dyDescent="0.2">
      <c r="C1545" s="85"/>
      <c r="D1545" s="66"/>
    </row>
    <row r="1546" spans="3:4" ht="17.45" customHeight="1" x14ac:dyDescent="0.2">
      <c r="C1546" s="85"/>
      <c r="D1546" s="66"/>
    </row>
    <row r="1547" spans="3:4" ht="17.45" customHeight="1" x14ac:dyDescent="0.2">
      <c r="C1547" s="85"/>
      <c r="D1547" s="66"/>
    </row>
    <row r="1548" spans="3:4" ht="17.45" customHeight="1" x14ac:dyDescent="0.2">
      <c r="C1548" s="85"/>
      <c r="D1548" s="66"/>
    </row>
    <row r="1549" spans="3:4" ht="17.45" customHeight="1" x14ac:dyDescent="0.2">
      <c r="C1549" s="85"/>
      <c r="D1549" s="66"/>
    </row>
    <row r="1550" spans="3:4" ht="17.45" customHeight="1" x14ac:dyDescent="0.2">
      <c r="C1550" s="85"/>
      <c r="D1550" s="66"/>
    </row>
    <row r="1551" spans="3:4" ht="17.45" customHeight="1" x14ac:dyDescent="0.2">
      <c r="C1551" s="85"/>
      <c r="D1551" s="66"/>
    </row>
    <row r="1552" spans="3:4" ht="17.45" customHeight="1" x14ac:dyDescent="0.2">
      <c r="C1552" s="85"/>
      <c r="D1552" s="66"/>
    </row>
    <row r="1553" spans="3:4" ht="17.45" customHeight="1" x14ac:dyDescent="0.2">
      <c r="C1553" s="85"/>
      <c r="D1553" s="66"/>
    </row>
    <row r="1554" spans="3:4" ht="17.45" customHeight="1" x14ac:dyDescent="0.2">
      <c r="C1554" s="85"/>
      <c r="D1554" s="66"/>
    </row>
    <row r="1555" spans="3:4" ht="17.45" customHeight="1" x14ac:dyDescent="0.2">
      <c r="C1555" s="85"/>
      <c r="D1555" s="66"/>
    </row>
    <row r="1556" spans="3:4" ht="17.45" customHeight="1" x14ac:dyDescent="0.2">
      <c r="C1556" s="85"/>
      <c r="D1556" s="66"/>
    </row>
    <row r="1557" spans="3:4" ht="17.45" customHeight="1" x14ac:dyDescent="0.2">
      <c r="C1557" s="85"/>
      <c r="D1557" s="66"/>
    </row>
    <row r="1558" spans="3:4" ht="17.45" customHeight="1" x14ac:dyDescent="0.2">
      <c r="C1558" s="85"/>
      <c r="D1558" s="66"/>
    </row>
    <row r="1559" spans="3:4" ht="17.45" customHeight="1" x14ac:dyDescent="0.2">
      <c r="C1559" s="85"/>
      <c r="D1559" s="66"/>
    </row>
    <row r="1560" spans="3:4" ht="17.45" customHeight="1" x14ac:dyDescent="0.2">
      <c r="C1560" s="85"/>
      <c r="D1560" s="66"/>
    </row>
    <row r="1561" spans="3:4" ht="17.45" customHeight="1" x14ac:dyDescent="0.2">
      <c r="C1561" s="85"/>
      <c r="D1561" s="66"/>
    </row>
    <row r="1562" spans="3:4" ht="17.45" customHeight="1" x14ac:dyDescent="0.2">
      <c r="C1562" s="85"/>
      <c r="D1562" s="66"/>
    </row>
    <row r="1563" spans="3:4" ht="17.45" customHeight="1" x14ac:dyDescent="0.2">
      <c r="C1563" s="85"/>
      <c r="D1563" s="66"/>
    </row>
    <row r="1564" spans="3:4" ht="17.45" customHeight="1" x14ac:dyDescent="0.2">
      <c r="C1564" s="85"/>
      <c r="D1564" s="66"/>
    </row>
    <row r="1565" spans="3:4" ht="17.45" customHeight="1" x14ac:dyDescent="0.2">
      <c r="C1565" s="85"/>
      <c r="D1565" s="66"/>
    </row>
    <row r="1566" spans="3:4" ht="17.45" customHeight="1" x14ac:dyDescent="0.2">
      <c r="C1566" s="85"/>
      <c r="D1566" s="66"/>
    </row>
    <row r="1567" spans="3:4" ht="17.45" customHeight="1" x14ac:dyDescent="0.2">
      <c r="C1567" s="85"/>
      <c r="D1567" s="66"/>
    </row>
    <row r="1568" spans="3:4" ht="17.45" customHeight="1" x14ac:dyDescent="0.2">
      <c r="C1568" s="85"/>
      <c r="D1568" s="66"/>
    </row>
    <row r="1569" spans="3:4" ht="17.45" customHeight="1" x14ac:dyDescent="0.2">
      <c r="C1569" s="85"/>
      <c r="D1569" s="66"/>
    </row>
    <row r="1570" spans="3:4" ht="17.45" customHeight="1" x14ac:dyDescent="0.2">
      <c r="C1570" s="85"/>
      <c r="D1570" s="66"/>
    </row>
    <row r="1571" spans="3:4" ht="17.45" customHeight="1" x14ac:dyDescent="0.2">
      <c r="C1571" s="85"/>
      <c r="D1571" s="66"/>
    </row>
    <row r="1572" spans="3:4" ht="17.45" customHeight="1" x14ac:dyDescent="0.2">
      <c r="C1572" s="85"/>
      <c r="D1572" s="66"/>
    </row>
    <row r="1573" spans="3:4" ht="17.45" customHeight="1" x14ac:dyDescent="0.2">
      <c r="C1573" s="85"/>
      <c r="D1573" s="66"/>
    </row>
    <row r="1574" spans="3:4" ht="17.45" customHeight="1" x14ac:dyDescent="0.2">
      <c r="C1574" s="85"/>
      <c r="D1574" s="66"/>
    </row>
    <row r="1575" spans="3:4" ht="17.45" customHeight="1" x14ac:dyDescent="0.2">
      <c r="C1575" s="85"/>
      <c r="D1575" s="66"/>
    </row>
    <row r="1576" spans="3:4" ht="17.45" customHeight="1" x14ac:dyDescent="0.2">
      <c r="C1576" s="85"/>
      <c r="D1576" s="66"/>
    </row>
    <row r="1577" spans="3:4" ht="17.45" customHeight="1" x14ac:dyDescent="0.2">
      <c r="C1577" s="85"/>
      <c r="D1577" s="66"/>
    </row>
    <row r="1578" spans="3:4" ht="17.45" customHeight="1" x14ac:dyDescent="0.2">
      <c r="C1578" s="85"/>
      <c r="D1578" s="66"/>
    </row>
    <row r="1579" spans="3:4" ht="17.45" customHeight="1" x14ac:dyDescent="0.2">
      <c r="C1579" s="85"/>
    </row>
    <row r="1580" spans="3:4" ht="17.45" customHeight="1" x14ac:dyDescent="0.2">
      <c r="C1580" s="85"/>
    </row>
    <row r="1581" spans="3:4" ht="17.45" customHeight="1" x14ac:dyDescent="0.2">
      <c r="C1581" s="85"/>
    </row>
    <row r="1582" spans="3:4" ht="17.45" customHeight="1" x14ac:dyDescent="0.2">
      <c r="C1582" s="85"/>
    </row>
    <row r="1583" spans="3:4" ht="17.45" customHeight="1" x14ac:dyDescent="0.2">
      <c r="C1583" s="85"/>
    </row>
    <row r="1584" spans="3:4" ht="17.45" customHeight="1" x14ac:dyDescent="0.2">
      <c r="C1584" s="85"/>
    </row>
    <row r="1585" spans="3:3" ht="17.45" customHeight="1" x14ac:dyDescent="0.2">
      <c r="C1585" s="85"/>
    </row>
    <row r="1586" spans="3:3" ht="17.45" customHeight="1" x14ac:dyDescent="0.2">
      <c r="C1586" s="85"/>
    </row>
    <row r="1587" spans="3:3" ht="17.45" customHeight="1" x14ac:dyDescent="0.2">
      <c r="C1587" s="85"/>
    </row>
    <row r="1588" spans="3:3" ht="17.45" customHeight="1" x14ac:dyDescent="0.2">
      <c r="C1588" s="85"/>
    </row>
    <row r="1589" spans="3:3" ht="17.45" customHeight="1" x14ac:dyDescent="0.2">
      <c r="C1589" s="85"/>
    </row>
    <row r="1590" spans="3:3" ht="17.45" customHeight="1" x14ac:dyDescent="0.2">
      <c r="C1590" s="85"/>
    </row>
    <row r="1591" spans="3:3" ht="17.45" customHeight="1" x14ac:dyDescent="0.2">
      <c r="C1591" s="85"/>
    </row>
    <row r="1592" spans="3:3" ht="17.45" customHeight="1" x14ac:dyDescent="0.2">
      <c r="C1592" s="85"/>
    </row>
    <row r="1593" spans="3:3" ht="17.45" customHeight="1" x14ac:dyDescent="0.2">
      <c r="C1593" s="85"/>
    </row>
    <row r="1594" spans="3:3" ht="17.45" customHeight="1" x14ac:dyDescent="0.2">
      <c r="C1594" s="85"/>
    </row>
    <row r="1595" spans="3:3" ht="17.45" customHeight="1" x14ac:dyDescent="0.2">
      <c r="C1595" s="85"/>
    </row>
    <row r="1596" spans="3:3" ht="17.45" customHeight="1" x14ac:dyDescent="0.2">
      <c r="C1596" s="85"/>
    </row>
    <row r="1597" spans="3:3" ht="17.45" customHeight="1" x14ac:dyDescent="0.2">
      <c r="C1597" s="85"/>
    </row>
    <row r="1598" spans="3:3" ht="17.45" customHeight="1" x14ac:dyDescent="0.2">
      <c r="C1598" s="85"/>
    </row>
    <row r="1599" spans="3:3" ht="17.45" customHeight="1" x14ac:dyDescent="0.2">
      <c r="C1599" s="85"/>
    </row>
    <row r="1600" spans="3:3" ht="17.45" customHeight="1" x14ac:dyDescent="0.2">
      <c r="C1600" s="85"/>
    </row>
    <row r="1601" spans="3:3" ht="17.45" customHeight="1" x14ac:dyDescent="0.2">
      <c r="C1601" s="85"/>
    </row>
    <row r="1602" spans="3:3" ht="17.45" customHeight="1" x14ac:dyDescent="0.2">
      <c r="C1602" s="85"/>
    </row>
    <row r="1603" spans="3:3" ht="17.45" customHeight="1" x14ac:dyDescent="0.2">
      <c r="C1603" s="85"/>
    </row>
    <row r="1604" spans="3:3" ht="17.45" customHeight="1" x14ac:dyDescent="0.2">
      <c r="C1604" s="85"/>
    </row>
    <row r="1605" spans="3:3" ht="17.45" customHeight="1" x14ac:dyDescent="0.2">
      <c r="C1605" s="85"/>
    </row>
    <row r="1606" spans="3:3" ht="17.45" customHeight="1" x14ac:dyDescent="0.2">
      <c r="C1606" s="85"/>
    </row>
    <row r="1607" spans="3:3" ht="17.45" customHeight="1" x14ac:dyDescent="0.2">
      <c r="C1607" s="85"/>
    </row>
    <row r="1608" spans="3:3" ht="17.45" customHeight="1" x14ac:dyDescent="0.2">
      <c r="C1608" s="85"/>
    </row>
    <row r="1609" spans="3:3" ht="17.45" customHeight="1" x14ac:dyDescent="0.2">
      <c r="C1609" s="85"/>
    </row>
    <row r="1610" spans="3:3" ht="17.45" customHeight="1" x14ac:dyDescent="0.2">
      <c r="C1610" s="85"/>
    </row>
    <row r="1611" spans="3:3" ht="17.45" customHeight="1" x14ac:dyDescent="0.2">
      <c r="C1611" s="85"/>
    </row>
    <row r="1612" spans="3:3" ht="17.45" customHeight="1" x14ac:dyDescent="0.2">
      <c r="C1612" s="85"/>
    </row>
    <row r="1613" spans="3:3" ht="17.45" customHeight="1" x14ac:dyDescent="0.2">
      <c r="C1613" s="85"/>
    </row>
    <row r="1614" spans="3:3" ht="17.45" customHeight="1" x14ac:dyDescent="0.2">
      <c r="C1614" s="85"/>
    </row>
    <row r="1615" spans="3:3" ht="17.45" customHeight="1" x14ac:dyDescent="0.2">
      <c r="C1615" s="85"/>
    </row>
    <row r="1616" spans="3:3" ht="17.45" customHeight="1" x14ac:dyDescent="0.2">
      <c r="C1616" s="85"/>
    </row>
    <row r="1617" spans="3:3" ht="17.45" customHeight="1" x14ac:dyDescent="0.2">
      <c r="C1617" s="85"/>
    </row>
    <row r="1618" spans="3:3" ht="17.45" customHeight="1" x14ac:dyDescent="0.2">
      <c r="C1618" s="85"/>
    </row>
    <row r="1619" spans="3:3" ht="17.45" customHeight="1" x14ac:dyDescent="0.2">
      <c r="C1619" s="85"/>
    </row>
    <row r="1620" spans="3:3" ht="17.45" customHeight="1" x14ac:dyDescent="0.2">
      <c r="C1620" s="85"/>
    </row>
    <row r="1621" spans="3:3" ht="17.45" customHeight="1" x14ac:dyDescent="0.2">
      <c r="C1621" s="85"/>
    </row>
    <row r="1622" spans="3:3" ht="17.45" customHeight="1" x14ac:dyDescent="0.2">
      <c r="C1622" s="85"/>
    </row>
    <row r="1623" spans="3:3" ht="17.45" customHeight="1" x14ac:dyDescent="0.2">
      <c r="C1623" s="85"/>
    </row>
    <row r="1624" spans="3:3" ht="17.45" customHeight="1" x14ac:dyDescent="0.2">
      <c r="C1624" s="85"/>
    </row>
    <row r="1625" spans="3:3" ht="17.45" customHeight="1" x14ac:dyDescent="0.2">
      <c r="C1625" s="85"/>
    </row>
    <row r="1626" spans="3:3" ht="17.45" customHeight="1" x14ac:dyDescent="0.2">
      <c r="C1626" s="85"/>
    </row>
    <row r="1627" spans="3:3" ht="17.45" customHeight="1" x14ac:dyDescent="0.2">
      <c r="C1627" s="85"/>
    </row>
    <row r="1628" spans="3:3" ht="17.45" customHeight="1" x14ac:dyDescent="0.2">
      <c r="C1628" s="85"/>
    </row>
    <row r="1629" spans="3:3" ht="17.45" customHeight="1" x14ac:dyDescent="0.2">
      <c r="C1629" s="85"/>
    </row>
    <row r="1630" spans="3:3" ht="17.45" customHeight="1" x14ac:dyDescent="0.2">
      <c r="C1630" s="85"/>
    </row>
    <row r="1631" spans="3:3" ht="17.45" customHeight="1" x14ac:dyDescent="0.2">
      <c r="C1631" s="85"/>
    </row>
    <row r="1632" spans="3:3" ht="17.45" customHeight="1" x14ac:dyDescent="0.2">
      <c r="C1632" s="85"/>
    </row>
    <row r="1633" spans="3:3" ht="17.45" customHeight="1" x14ac:dyDescent="0.2">
      <c r="C1633" s="85"/>
    </row>
    <row r="1634" spans="3:3" ht="17.45" customHeight="1" x14ac:dyDescent="0.2">
      <c r="C1634" s="85"/>
    </row>
    <row r="1635" spans="3:3" ht="17.45" customHeight="1" x14ac:dyDescent="0.2">
      <c r="C1635" s="85"/>
    </row>
    <row r="1636" spans="3:3" ht="17.45" customHeight="1" x14ac:dyDescent="0.2">
      <c r="C1636" s="85"/>
    </row>
    <row r="1637" spans="3:3" ht="17.45" customHeight="1" x14ac:dyDescent="0.2">
      <c r="C1637" s="85"/>
    </row>
    <row r="1638" spans="3:3" ht="17.45" customHeight="1" x14ac:dyDescent="0.2">
      <c r="C1638" s="85"/>
    </row>
    <row r="1639" spans="3:3" ht="17.45" customHeight="1" x14ac:dyDescent="0.2">
      <c r="C1639" s="85"/>
    </row>
    <row r="1640" spans="3:3" ht="17.45" customHeight="1" x14ac:dyDescent="0.2">
      <c r="C1640" s="85"/>
    </row>
    <row r="1641" spans="3:3" ht="17.45" customHeight="1" x14ac:dyDescent="0.2">
      <c r="C1641" s="85"/>
    </row>
    <row r="1642" spans="3:3" ht="17.45" customHeight="1" x14ac:dyDescent="0.2">
      <c r="C1642" s="85"/>
    </row>
    <row r="1643" spans="3:3" ht="17.45" customHeight="1" x14ac:dyDescent="0.2">
      <c r="C1643" s="85"/>
    </row>
    <row r="1644" spans="3:3" ht="17.45" customHeight="1" x14ac:dyDescent="0.2">
      <c r="C1644" s="85"/>
    </row>
    <row r="1645" spans="3:3" ht="17.45" customHeight="1" x14ac:dyDescent="0.2">
      <c r="C1645" s="85"/>
    </row>
    <row r="1646" spans="3:3" ht="17.45" customHeight="1" x14ac:dyDescent="0.2">
      <c r="C1646" s="85"/>
    </row>
    <row r="1647" spans="3:3" ht="17.45" customHeight="1" x14ac:dyDescent="0.2">
      <c r="C1647" s="85"/>
    </row>
    <row r="1648" spans="3:3" ht="17.45" customHeight="1" x14ac:dyDescent="0.2">
      <c r="C1648" s="85"/>
    </row>
    <row r="1649" spans="3:3" ht="17.45" customHeight="1" x14ac:dyDescent="0.2">
      <c r="C1649" s="85"/>
    </row>
    <row r="1650" spans="3:3" ht="17.45" customHeight="1" x14ac:dyDescent="0.2">
      <c r="C1650" s="85"/>
    </row>
    <row r="1651" spans="3:3" ht="17.45" customHeight="1" x14ac:dyDescent="0.2">
      <c r="C1651" s="85"/>
    </row>
    <row r="1652" spans="3:3" ht="17.45" customHeight="1" x14ac:dyDescent="0.2">
      <c r="C1652" s="85"/>
    </row>
    <row r="1653" spans="3:3" ht="17.45" customHeight="1" x14ac:dyDescent="0.2">
      <c r="C1653" s="85"/>
    </row>
    <row r="1654" spans="3:3" ht="17.45" customHeight="1" x14ac:dyDescent="0.2">
      <c r="C1654" s="85"/>
    </row>
    <row r="1655" spans="3:3" ht="17.45" customHeight="1" x14ac:dyDescent="0.2">
      <c r="C1655" s="85"/>
    </row>
    <row r="1656" spans="3:3" ht="17.45" customHeight="1" x14ac:dyDescent="0.2">
      <c r="C1656" s="85"/>
    </row>
    <row r="1657" spans="3:3" ht="17.45" customHeight="1" x14ac:dyDescent="0.2">
      <c r="C1657" s="85"/>
    </row>
    <row r="1658" spans="3:3" ht="17.45" customHeight="1" x14ac:dyDescent="0.2">
      <c r="C1658" s="85"/>
    </row>
    <row r="1659" spans="3:3" ht="17.45" customHeight="1" x14ac:dyDescent="0.2">
      <c r="C1659" s="85"/>
    </row>
    <row r="1660" spans="3:3" ht="17.45" customHeight="1" x14ac:dyDescent="0.2">
      <c r="C1660" s="85"/>
    </row>
    <row r="1661" spans="3:3" ht="17.45" customHeight="1" x14ac:dyDescent="0.2">
      <c r="C1661" s="85"/>
    </row>
    <row r="1662" spans="3:3" ht="17.45" customHeight="1" x14ac:dyDescent="0.2">
      <c r="C1662" s="85"/>
    </row>
    <row r="1663" spans="3:3" ht="17.45" customHeight="1" x14ac:dyDescent="0.2">
      <c r="C1663" s="85"/>
    </row>
    <row r="1664" spans="3:3" ht="17.45" customHeight="1" x14ac:dyDescent="0.2">
      <c r="C1664" s="85"/>
    </row>
    <row r="1665" spans="3:3" ht="17.45" customHeight="1" x14ac:dyDescent="0.2">
      <c r="C1665" s="85"/>
    </row>
    <row r="1666" spans="3:3" ht="17.45" customHeight="1" x14ac:dyDescent="0.2">
      <c r="C1666" s="85"/>
    </row>
    <row r="1667" spans="3:3" ht="17.45" customHeight="1" x14ac:dyDescent="0.2">
      <c r="C1667" s="85"/>
    </row>
    <row r="1668" spans="3:3" ht="17.45" customHeight="1" x14ac:dyDescent="0.2">
      <c r="C1668" s="85"/>
    </row>
    <row r="1669" spans="3:3" ht="17.45" customHeight="1" x14ac:dyDescent="0.2">
      <c r="C1669" s="85"/>
    </row>
    <row r="1670" spans="3:3" ht="17.45" customHeight="1" x14ac:dyDescent="0.2">
      <c r="C1670" s="85"/>
    </row>
    <row r="1671" spans="3:3" ht="17.45" customHeight="1" x14ac:dyDescent="0.2">
      <c r="C1671" s="85"/>
    </row>
    <row r="1672" spans="3:3" ht="17.45" customHeight="1" x14ac:dyDescent="0.2">
      <c r="C1672" s="85"/>
    </row>
    <row r="1673" spans="3:3" ht="17.45" customHeight="1" x14ac:dyDescent="0.2">
      <c r="C1673" s="85"/>
    </row>
    <row r="1674" spans="3:3" ht="17.45" customHeight="1" x14ac:dyDescent="0.2">
      <c r="C1674" s="85"/>
    </row>
    <row r="1675" spans="3:3" ht="17.45" customHeight="1" x14ac:dyDescent="0.2">
      <c r="C1675" s="85"/>
    </row>
    <row r="1676" spans="3:3" ht="17.45" customHeight="1" x14ac:dyDescent="0.2">
      <c r="C1676" s="85"/>
    </row>
    <row r="1677" spans="3:3" ht="17.45" customHeight="1" x14ac:dyDescent="0.2">
      <c r="C1677" s="85"/>
    </row>
    <row r="1678" spans="3:3" ht="17.45" customHeight="1" x14ac:dyDescent="0.2">
      <c r="C1678" s="85"/>
    </row>
    <row r="1679" spans="3:3" ht="17.45" customHeight="1" x14ac:dyDescent="0.2">
      <c r="C1679" s="85"/>
    </row>
    <row r="1680" spans="3:3" ht="17.45" customHeight="1" x14ac:dyDescent="0.2">
      <c r="C1680" s="85"/>
    </row>
    <row r="1681" spans="3:3" ht="17.45" customHeight="1" x14ac:dyDescent="0.2">
      <c r="C1681" s="85"/>
    </row>
    <row r="1682" spans="3:3" ht="17.45" customHeight="1" x14ac:dyDescent="0.2">
      <c r="C1682" s="85"/>
    </row>
    <row r="1683" spans="3:3" ht="17.45" customHeight="1" x14ac:dyDescent="0.2">
      <c r="C1683" s="85"/>
    </row>
    <row r="1684" spans="3:3" ht="17.45" customHeight="1" x14ac:dyDescent="0.2">
      <c r="C1684" s="85"/>
    </row>
    <row r="1685" spans="3:3" ht="17.45" customHeight="1" x14ac:dyDescent="0.2">
      <c r="C1685" s="85"/>
    </row>
    <row r="1686" spans="3:3" ht="17.45" customHeight="1" x14ac:dyDescent="0.2">
      <c r="C1686" s="85"/>
    </row>
    <row r="1687" spans="3:3" ht="17.45" customHeight="1" x14ac:dyDescent="0.2">
      <c r="C1687" s="85"/>
    </row>
    <row r="1688" spans="3:3" ht="17.45" customHeight="1" x14ac:dyDescent="0.2">
      <c r="C1688" s="85"/>
    </row>
    <row r="1689" spans="3:3" ht="17.45" customHeight="1" x14ac:dyDescent="0.2">
      <c r="C1689" s="85"/>
    </row>
    <row r="1690" spans="3:3" ht="17.45" customHeight="1" x14ac:dyDescent="0.2">
      <c r="C1690" s="85"/>
    </row>
    <row r="1691" spans="3:3" ht="17.45" customHeight="1" x14ac:dyDescent="0.2">
      <c r="C1691" s="85"/>
    </row>
    <row r="1692" spans="3:3" ht="17.45" customHeight="1" x14ac:dyDescent="0.2">
      <c r="C1692" s="85"/>
    </row>
    <row r="1693" spans="3:3" ht="17.45" customHeight="1" x14ac:dyDescent="0.2">
      <c r="C1693" s="85"/>
    </row>
    <row r="1694" spans="3:3" ht="17.45" customHeight="1" x14ac:dyDescent="0.2">
      <c r="C1694" s="85"/>
    </row>
    <row r="1695" spans="3:3" ht="17.45" customHeight="1" x14ac:dyDescent="0.2">
      <c r="C1695" s="85"/>
    </row>
    <row r="1696" spans="3:3" ht="17.45" customHeight="1" x14ac:dyDescent="0.2">
      <c r="C1696" s="85"/>
    </row>
    <row r="1697" spans="3:3" ht="17.45" customHeight="1" x14ac:dyDescent="0.2">
      <c r="C1697" s="85"/>
    </row>
    <row r="1698" spans="3:3" ht="17.45" customHeight="1" x14ac:dyDescent="0.2">
      <c r="C1698" s="85"/>
    </row>
    <row r="1699" spans="3:3" ht="17.45" customHeight="1" x14ac:dyDescent="0.2">
      <c r="C1699" s="85"/>
    </row>
    <row r="1700" spans="3:3" ht="17.45" customHeight="1" x14ac:dyDescent="0.2">
      <c r="C1700" s="85"/>
    </row>
    <row r="1701" spans="3:3" ht="17.45" customHeight="1" x14ac:dyDescent="0.2">
      <c r="C1701" s="85"/>
    </row>
    <row r="1702" spans="3:3" ht="17.45" customHeight="1" x14ac:dyDescent="0.2">
      <c r="C1702" s="85"/>
    </row>
    <row r="1703" spans="3:3" ht="17.45" customHeight="1" x14ac:dyDescent="0.2">
      <c r="C1703" s="85"/>
    </row>
    <row r="1704" spans="3:3" ht="17.45" customHeight="1" x14ac:dyDescent="0.2">
      <c r="C1704" s="85"/>
    </row>
    <row r="1705" spans="3:3" ht="17.45" customHeight="1" x14ac:dyDescent="0.2">
      <c r="C1705" s="85"/>
    </row>
    <row r="1706" spans="3:3" ht="17.45" customHeight="1" x14ac:dyDescent="0.2">
      <c r="C1706" s="85"/>
    </row>
    <row r="1707" spans="3:3" ht="17.45" customHeight="1" x14ac:dyDescent="0.2">
      <c r="C1707" s="85"/>
    </row>
    <row r="1708" spans="3:3" ht="17.45" customHeight="1" x14ac:dyDescent="0.2">
      <c r="C1708" s="85"/>
    </row>
    <row r="1709" spans="3:3" ht="17.45" customHeight="1" x14ac:dyDescent="0.2">
      <c r="C1709" s="85"/>
    </row>
    <row r="1710" spans="3:3" ht="17.45" customHeight="1" x14ac:dyDescent="0.2">
      <c r="C1710" s="85"/>
    </row>
    <row r="1711" spans="3:3" ht="17.45" customHeight="1" x14ac:dyDescent="0.2">
      <c r="C1711" s="85"/>
    </row>
    <row r="1712" spans="3:3" ht="17.45" customHeight="1" x14ac:dyDescent="0.2">
      <c r="C1712" s="85"/>
    </row>
    <row r="1713" spans="3:3" ht="17.45" customHeight="1" x14ac:dyDescent="0.2">
      <c r="C1713" s="85"/>
    </row>
    <row r="1714" spans="3:3" ht="17.45" customHeight="1" x14ac:dyDescent="0.2">
      <c r="C1714" s="85"/>
    </row>
    <row r="1715" spans="3:3" ht="17.45" customHeight="1" x14ac:dyDescent="0.2">
      <c r="C1715" s="85"/>
    </row>
    <row r="1716" spans="3:3" ht="17.45" customHeight="1" x14ac:dyDescent="0.2">
      <c r="C1716" s="85"/>
    </row>
    <row r="1717" spans="3:3" ht="17.45" customHeight="1" x14ac:dyDescent="0.2">
      <c r="C1717" s="85"/>
    </row>
    <row r="1718" spans="3:3" ht="17.45" customHeight="1" x14ac:dyDescent="0.2">
      <c r="C1718" s="85"/>
    </row>
    <row r="1719" spans="3:3" ht="17.45" customHeight="1" x14ac:dyDescent="0.2">
      <c r="C1719" s="85"/>
    </row>
    <row r="1720" spans="3:3" ht="17.45" customHeight="1" x14ac:dyDescent="0.2">
      <c r="C1720" s="85"/>
    </row>
    <row r="1721" spans="3:3" ht="17.45" customHeight="1" x14ac:dyDescent="0.2">
      <c r="C1721" s="85"/>
    </row>
    <row r="1722" spans="3:3" ht="17.45" customHeight="1" x14ac:dyDescent="0.2">
      <c r="C1722" s="85"/>
    </row>
    <row r="1723" spans="3:3" ht="17.45" customHeight="1" x14ac:dyDescent="0.2">
      <c r="C1723" s="85"/>
    </row>
    <row r="1724" spans="3:3" ht="17.45" customHeight="1" x14ac:dyDescent="0.2">
      <c r="C1724" s="85"/>
    </row>
    <row r="1725" spans="3:3" ht="17.45" customHeight="1" x14ac:dyDescent="0.2">
      <c r="C1725" s="85"/>
    </row>
    <row r="1726" spans="3:3" ht="17.45" customHeight="1" x14ac:dyDescent="0.2">
      <c r="C1726" s="85"/>
    </row>
    <row r="1727" spans="3:3" ht="17.45" customHeight="1" x14ac:dyDescent="0.2">
      <c r="C1727" s="85"/>
    </row>
    <row r="1728" spans="3:3" ht="17.45" customHeight="1" x14ac:dyDescent="0.2">
      <c r="C1728" s="85"/>
    </row>
    <row r="1729" spans="3:3" ht="17.45" customHeight="1" x14ac:dyDescent="0.2">
      <c r="C1729" s="85"/>
    </row>
    <row r="1730" spans="3:3" ht="17.45" customHeight="1" x14ac:dyDescent="0.2">
      <c r="C1730" s="85"/>
    </row>
    <row r="1731" spans="3:3" ht="17.45" customHeight="1" x14ac:dyDescent="0.2">
      <c r="C1731" s="85"/>
    </row>
    <row r="1732" spans="3:3" ht="17.45" customHeight="1" x14ac:dyDescent="0.2">
      <c r="C1732" s="85"/>
    </row>
    <row r="1733" spans="3:3" ht="17.45" customHeight="1" x14ac:dyDescent="0.2">
      <c r="C1733" s="85"/>
    </row>
    <row r="1734" spans="3:3" ht="17.45" customHeight="1" x14ac:dyDescent="0.2">
      <c r="C1734" s="85"/>
    </row>
    <row r="1735" spans="3:3" ht="17.45" customHeight="1" x14ac:dyDescent="0.2">
      <c r="C1735" s="85"/>
    </row>
    <row r="1736" spans="3:3" ht="17.45" customHeight="1" x14ac:dyDescent="0.2">
      <c r="C1736" s="85"/>
    </row>
    <row r="1737" spans="3:3" ht="17.45" customHeight="1" x14ac:dyDescent="0.2">
      <c r="C1737" s="85"/>
    </row>
    <row r="1738" spans="3:3" ht="17.45" customHeight="1" x14ac:dyDescent="0.2">
      <c r="C1738" s="85"/>
    </row>
    <row r="1739" spans="3:3" ht="17.45" customHeight="1" x14ac:dyDescent="0.2">
      <c r="C1739" s="85"/>
    </row>
    <row r="1740" spans="3:3" ht="17.45" customHeight="1" x14ac:dyDescent="0.2">
      <c r="C1740" s="85"/>
    </row>
    <row r="1741" spans="3:3" ht="17.45" customHeight="1" x14ac:dyDescent="0.2">
      <c r="C1741" s="85"/>
    </row>
    <row r="1742" spans="3:3" ht="17.45" customHeight="1" x14ac:dyDescent="0.2">
      <c r="C1742" s="85"/>
    </row>
    <row r="1743" spans="3:3" ht="17.45" customHeight="1" x14ac:dyDescent="0.2">
      <c r="C1743" s="85"/>
    </row>
    <row r="1744" spans="3:3" ht="17.45" customHeight="1" x14ac:dyDescent="0.2">
      <c r="C1744" s="85"/>
    </row>
    <row r="1745" spans="3:3" ht="17.45" customHeight="1" x14ac:dyDescent="0.2">
      <c r="C1745" s="85"/>
    </row>
    <row r="1746" spans="3:3" ht="17.45" customHeight="1" x14ac:dyDescent="0.2">
      <c r="C1746" s="85"/>
    </row>
    <row r="1747" spans="3:3" ht="17.45" customHeight="1" x14ac:dyDescent="0.2">
      <c r="C1747" s="85"/>
    </row>
    <row r="1748" spans="3:3" ht="17.45" customHeight="1" x14ac:dyDescent="0.2">
      <c r="C1748" s="85"/>
    </row>
    <row r="1749" spans="3:3" ht="17.45" customHeight="1" x14ac:dyDescent="0.2">
      <c r="C1749" s="85"/>
    </row>
    <row r="1750" spans="3:3" ht="17.45" customHeight="1" x14ac:dyDescent="0.2">
      <c r="C1750" s="85"/>
    </row>
    <row r="1751" spans="3:3" ht="17.45" customHeight="1" x14ac:dyDescent="0.2">
      <c r="C1751" s="85"/>
    </row>
    <row r="1752" spans="3:3" ht="17.45" customHeight="1" x14ac:dyDescent="0.2">
      <c r="C1752" s="85"/>
    </row>
    <row r="1753" spans="3:3" ht="17.45" customHeight="1" x14ac:dyDescent="0.2">
      <c r="C1753" s="85"/>
    </row>
    <row r="1754" spans="3:3" ht="17.45" customHeight="1" x14ac:dyDescent="0.2">
      <c r="C1754" s="85"/>
    </row>
    <row r="1755" spans="3:3" ht="17.45" customHeight="1" x14ac:dyDescent="0.2">
      <c r="C1755" s="85"/>
    </row>
    <row r="1756" spans="3:3" ht="17.45" customHeight="1" x14ac:dyDescent="0.2">
      <c r="C1756" s="85"/>
    </row>
    <row r="1757" spans="3:3" ht="17.45" customHeight="1" x14ac:dyDescent="0.2">
      <c r="C1757" s="85"/>
    </row>
    <row r="1758" spans="3:3" ht="17.45" customHeight="1" x14ac:dyDescent="0.2">
      <c r="C1758" s="85"/>
    </row>
    <row r="1759" spans="3:3" ht="17.45" customHeight="1" x14ac:dyDescent="0.2">
      <c r="C1759" s="85"/>
    </row>
    <row r="1760" spans="3:3" ht="17.45" customHeight="1" x14ac:dyDescent="0.2">
      <c r="C1760" s="85"/>
    </row>
    <row r="1761" spans="3:3" ht="17.45" customHeight="1" x14ac:dyDescent="0.2">
      <c r="C1761" s="85"/>
    </row>
    <row r="1762" spans="3:3" ht="17.45" customHeight="1" x14ac:dyDescent="0.2">
      <c r="C1762" s="85"/>
    </row>
    <row r="1763" spans="3:3" ht="17.45" customHeight="1" x14ac:dyDescent="0.2">
      <c r="C1763" s="85"/>
    </row>
    <row r="1764" spans="3:3" ht="17.45" customHeight="1" x14ac:dyDescent="0.2">
      <c r="C1764" s="85"/>
    </row>
    <row r="1765" spans="3:3" ht="17.45" customHeight="1" x14ac:dyDescent="0.2">
      <c r="C1765" s="85"/>
    </row>
    <row r="1766" spans="3:3" ht="17.45" customHeight="1" x14ac:dyDescent="0.2">
      <c r="C1766" s="85"/>
    </row>
    <row r="1767" spans="3:3" ht="17.45" customHeight="1" x14ac:dyDescent="0.2">
      <c r="C1767" s="85"/>
    </row>
    <row r="1768" spans="3:3" ht="17.45" customHeight="1" x14ac:dyDescent="0.2">
      <c r="C1768" s="85"/>
    </row>
    <row r="1769" spans="3:3" ht="17.45" customHeight="1" x14ac:dyDescent="0.2">
      <c r="C1769" s="85"/>
    </row>
    <row r="1770" spans="3:3" ht="17.45" customHeight="1" x14ac:dyDescent="0.2">
      <c r="C1770" s="85"/>
    </row>
    <row r="1771" spans="3:3" ht="17.45" customHeight="1" x14ac:dyDescent="0.2">
      <c r="C1771" s="85"/>
    </row>
    <row r="1772" spans="3:3" ht="17.45" customHeight="1" x14ac:dyDescent="0.2">
      <c r="C1772" s="85"/>
    </row>
    <row r="1773" spans="3:3" ht="17.45" customHeight="1" x14ac:dyDescent="0.2">
      <c r="C1773" s="85"/>
    </row>
    <row r="1774" spans="3:3" ht="17.45" customHeight="1" x14ac:dyDescent="0.2">
      <c r="C1774" s="85"/>
    </row>
    <row r="1775" spans="3:3" ht="17.45" customHeight="1" x14ac:dyDescent="0.2">
      <c r="C1775" s="85"/>
    </row>
    <row r="1776" spans="3:3" ht="17.45" customHeight="1" x14ac:dyDescent="0.2">
      <c r="C1776" s="85"/>
    </row>
    <row r="1777" spans="3:3" ht="17.45" customHeight="1" x14ac:dyDescent="0.2">
      <c r="C1777" s="85"/>
    </row>
    <row r="1778" spans="3:3" ht="17.45" customHeight="1" x14ac:dyDescent="0.2">
      <c r="C1778" s="85"/>
    </row>
    <row r="1779" spans="3:3" ht="17.45" customHeight="1" x14ac:dyDescent="0.2">
      <c r="C1779" s="85"/>
    </row>
    <row r="1780" spans="3:3" ht="17.45" customHeight="1" x14ac:dyDescent="0.2">
      <c r="C1780" s="85"/>
    </row>
    <row r="1781" spans="3:3" ht="17.45" customHeight="1" x14ac:dyDescent="0.2">
      <c r="C1781" s="85"/>
    </row>
    <row r="1782" spans="3:3" ht="17.45" customHeight="1" x14ac:dyDescent="0.2">
      <c r="C1782" s="85"/>
    </row>
    <row r="1783" spans="3:3" ht="17.45" customHeight="1" x14ac:dyDescent="0.2">
      <c r="C1783" s="85"/>
    </row>
    <row r="1784" spans="3:3" ht="17.45" customHeight="1" x14ac:dyDescent="0.2">
      <c r="C1784" s="85"/>
    </row>
    <row r="1785" spans="3:3" ht="17.45" customHeight="1" x14ac:dyDescent="0.2">
      <c r="C1785" s="85"/>
    </row>
    <row r="1786" spans="3:3" ht="17.45" customHeight="1" x14ac:dyDescent="0.2">
      <c r="C1786" s="85"/>
    </row>
    <row r="1787" spans="3:3" ht="17.45" customHeight="1" x14ac:dyDescent="0.2">
      <c r="C1787" s="85"/>
    </row>
    <row r="1788" spans="3:3" ht="17.45" customHeight="1" x14ac:dyDescent="0.2">
      <c r="C1788" s="85"/>
    </row>
    <row r="1789" spans="3:3" ht="17.45" customHeight="1" x14ac:dyDescent="0.2">
      <c r="C1789" s="85"/>
    </row>
    <row r="1790" spans="3:3" ht="17.45" customHeight="1" x14ac:dyDescent="0.2">
      <c r="C1790" s="85"/>
    </row>
    <row r="1791" spans="3:3" ht="17.45" customHeight="1" x14ac:dyDescent="0.2">
      <c r="C1791" s="85"/>
    </row>
    <row r="1792" spans="3:3" ht="17.45" customHeight="1" x14ac:dyDescent="0.2">
      <c r="C1792" s="85"/>
    </row>
    <row r="1793" spans="3:3" ht="17.45" customHeight="1" x14ac:dyDescent="0.2">
      <c r="C1793" s="85"/>
    </row>
    <row r="1794" spans="3:3" ht="17.45" customHeight="1" x14ac:dyDescent="0.2">
      <c r="C1794" s="85"/>
    </row>
    <row r="1795" spans="3:3" ht="17.45" customHeight="1" x14ac:dyDescent="0.2">
      <c r="C1795" s="85"/>
    </row>
    <row r="1796" spans="3:3" ht="17.45" customHeight="1" x14ac:dyDescent="0.2">
      <c r="C1796" s="85"/>
    </row>
    <row r="1797" spans="3:3" ht="17.45" customHeight="1" x14ac:dyDescent="0.2">
      <c r="C1797" s="85"/>
    </row>
    <row r="1798" spans="3:3" ht="17.45" customHeight="1" x14ac:dyDescent="0.2">
      <c r="C1798" s="85"/>
    </row>
    <row r="1799" spans="3:3" ht="17.45" customHeight="1" x14ac:dyDescent="0.2">
      <c r="C1799" s="85"/>
    </row>
    <row r="1800" spans="3:3" ht="17.45" customHeight="1" x14ac:dyDescent="0.2">
      <c r="C1800" s="85"/>
    </row>
    <row r="1801" spans="3:3" ht="17.45" customHeight="1" x14ac:dyDescent="0.2">
      <c r="C1801" s="85"/>
    </row>
    <row r="1802" spans="3:3" ht="17.45" customHeight="1" x14ac:dyDescent="0.2">
      <c r="C1802" s="85"/>
    </row>
    <row r="1803" spans="3:3" ht="17.45" customHeight="1" x14ac:dyDescent="0.2">
      <c r="C1803" s="85"/>
    </row>
    <row r="1804" spans="3:3" ht="17.45" customHeight="1" x14ac:dyDescent="0.2">
      <c r="C1804" s="85"/>
    </row>
    <row r="1805" spans="3:3" ht="17.45" customHeight="1" x14ac:dyDescent="0.2">
      <c r="C1805" s="85"/>
    </row>
    <row r="1806" spans="3:3" ht="17.45" customHeight="1" x14ac:dyDescent="0.2">
      <c r="C1806" s="85"/>
    </row>
    <row r="1807" spans="3:3" ht="17.45" customHeight="1" x14ac:dyDescent="0.2">
      <c r="C1807" s="85"/>
    </row>
    <row r="1808" spans="3:3" ht="17.45" customHeight="1" x14ac:dyDescent="0.2">
      <c r="C1808" s="85"/>
    </row>
    <row r="1809" spans="3:3" ht="17.45" customHeight="1" x14ac:dyDescent="0.2">
      <c r="C1809" s="85"/>
    </row>
    <row r="1810" spans="3:3" ht="17.45" customHeight="1" x14ac:dyDescent="0.2">
      <c r="C1810" s="85"/>
    </row>
    <row r="1811" spans="3:3" ht="17.45" customHeight="1" x14ac:dyDescent="0.2">
      <c r="C1811" s="85"/>
    </row>
    <row r="1812" spans="3:3" ht="17.45" customHeight="1" x14ac:dyDescent="0.2">
      <c r="C1812" s="85"/>
    </row>
    <row r="1813" spans="3:3" ht="17.45" customHeight="1" x14ac:dyDescent="0.2">
      <c r="C1813" s="85"/>
    </row>
    <row r="1814" spans="3:3" ht="17.45" customHeight="1" x14ac:dyDescent="0.2">
      <c r="C1814" s="85"/>
    </row>
    <row r="1815" spans="3:3" ht="17.45" customHeight="1" x14ac:dyDescent="0.2">
      <c r="C1815" s="85"/>
    </row>
    <row r="1816" spans="3:3" ht="17.45" customHeight="1" x14ac:dyDescent="0.2">
      <c r="C1816" s="85"/>
    </row>
    <row r="1817" spans="3:3" ht="17.45" customHeight="1" x14ac:dyDescent="0.2">
      <c r="C1817" s="85"/>
    </row>
    <row r="1818" spans="3:3" ht="17.45" customHeight="1" x14ac:dyDescent="0.2">
      <c r="C1818" s="85"/>
    </row>
    <row r="1819" spans="3:3" ht="17.45" customHeight="1" x14ac:dyDescent="0.2">
      <c r="C1819" s="85"/>
    </row>
    <row r="1820" spans="3:3" ht="17.45" customHeight="1" x14ac:dyDescent="0.2">
      <c r="C1820" s="85"/>
    </row>
    <row r="1821" spans="3:3" ht="17.45" customHeight="1" x14ac:dyDescent="0.2">
      <c r="C1821" s="85"/>
    </row>
    <row r="1822" spans="3:3" ht="17.45" customHeight="1" x14ac:dyDescent="0.2">
      <c r="C1822" s="85"/>
    </row>
    <row r="1823" spans="3:3" ht="17.45" customHeight="1" x14ac:dyDescent="0.2">
      <c r="C1823" s="85"/>
    </row>
    <row r="1824" spans="3:3" ht="17.45" customHeight="1" x14ac:dyDescent="0.2">
      <c r="C1824" s="85"/>
    </row>
    <row r="1825" spans="3:3" ht="17.45" customHeight="1" x14ac:dyDescent="0.2">
      <c r="C1825" s="85"/>
    </row>
    <row r="1826" spans="3:3" ht="17.45" customHeight="1" x14ac:dyDescent="0.2">
      <c r="C1826" s="85"/>
    </row>
    <row r="1827" spans="3:3" ht="17.45" customHeight="1" x14ac:dyDescent="0.2">
      <c r="C1827" s="85"/>
    </row>
    <row r="1828" spans="3:3" ht="17.45" customHeight="1" x14ac:dyDescent="0.2">
      <c r="C1828" s="85"/>
    </row>
    <row r="1829" spans="3:3" ht="17.45" customHeight="1" x14ac:dyDescent="0.2">
      <c r="C1829" s="85"/>
    </row>
    <row r="1830" spans="3:3" ht="17.45" customHeight="1" x14ac:dyDescent="0.2">
      <c r="C1830" s="85"/>
    </row>
    <row r="1831" spans="3:3" ht="17.45" customHeight="1" x14ac:dyDescent="0.2">
      <c r="C1831" s="85"/>
    </row>
    <row r="1832" spans="3:3" ht="17.45" customHeight="1" x14ac:dyDescent="0.2">
      <c r="C1832" s="85"/>
    </row>
    <row r="1833" spans="3:3" ht="17.45" customHeight="1" x14ac:dyDescent="0.2">
      <c r="C1833" s="85"/>
    </row>
    <row r="1834" spans="3:3" ht="17.45" customHeight="1" x14ac:dyDescent="0.2">
      <c r="C1834" s="85"/>
    </row>
    <row r="1835" spans="3:3" ht="17.45" customHeight="1" x14ac:dyDescent="0.2">
      <c r="C1835" s="85"/>
    </row>
    <row r="1836" spans="3:3" ht="17.45" customHeight="1" x14ac:dyDescent="0.2">
      <c r="C1836" s="85"/>
    </row>
    <row r="1837" spans="3:3" ht="17.45" customHeight="1" x14ac:dyDescent="0.2">
      <c r="C1837" s="85"/>
    </row>
    <row r="1838" spans="3:3" ht="17.45" customHeight="1" x14ac:dyDescent="0.2">
      <c r="C1838" s="85"/>
    </row>
    <row r="1839" spans="3:3" ht="17.45" customHeight="1" x14ac:dyDescent="0.2">
      <c r="C1839" s="85"/>
    </row>
    <row r="1840" spans="3:3" ht="17.45" customHeight="1" x14ac:dyDescent="0.2">
      <c r="C1840" s="85"/>
    </row>
    <row r="1841" spans="3:3" ht="17.45" customHeight="1" x14ac:dyDescent="0.2">
      <c r="C1841" s="85"/>
    </row>
    <row r="1842" spans="3:3" ht="17.45" customHeight="1" x14ac:dyDescent="0.2">
      <c r="C1842" s="85"/>
    </row>
    <row r="1843" spans="3:3" ht="17.45" customHeight="1" x14ac:dyDescent="0.2">
      <c r="C1843" s="85"/>
    </row>
    <row r="1844" spans="3:3" ht="17.45" customHeight="1" x14ac:dyDescent="0.2">
      <c r="C1844" s="85"/>
    </row>
    <row r="1845" spans="3:3" ht="17.45" customHeight="1" x14ac:dyDescent="0.2">
      <c r="C1845" s="85"/>
    </row>
    <row r="1846" spans="3:3" ht="17.45" customHeight="1" x14ac:dyDescent="0.2">
      <c r="C1846" s="85"/>
    </row>
    <row r="1847" spans="3:3" ht="17.45" customHeight="1" x14ac:dyDescent="0.2">
      <c r="C1847" s="85"/>
    </row>
    <row r="1848" spans="3:3" ht="17.45" customHeight="1" x14ac:dyDescent="0.2">
      <c r="C1848" s="85"/>
    </row>
    <row r="1849" spans="3:3" ht="17.45" customHeight="1" x14ac:dyDescent="0.2">
      <c r="C1849" s="85"/>
    </row>
    <row r="1850" spans="3:3" ht="17.45" customHeight="1" x14ac:dyDescent="0.2">
      <c r="C1850" s="85"/>
    </row>
    <row r="1851" spans="3:3" ht="17.45" customHeight="1" x14ac:dyDescent="0.2">
      <c r="C1851" s="85"/>
    </row>
    <row r="1852" spans="3:3" ht="17.45" customHeight="1" x14ac:dyDescent="0.2">
      <c r="C1852" s="85"/>
    </row>
    <row r="1853" spans="3:3" ht="17.45" customHeight="1" x14ac:dyDescent="0.2">
      <c r="C1853" s="85"/>
    </row>
    <row r="1854" spans="3:3" ht="17.45" customHeight="1" x14ac:dyDescent="0.2">
      <c r="C1854" s="85"/>
    </row>
    <row r="1855" spans="3:3" ht="17.45" customHeight="1" x14ac:dyDescent="0.2">
      <c r="C1855" s="85"/>
    </row>
    <row r="1856" spans="3:3" ht="17.45" customHeight="1" x14ac:dyDescent="0.2">
      <c r="C1856" s="85"/>
    </row>
    <row r="1857" spans="3:3" ht="17.45" customHeight="1" x14ac:dyDescent="0.2">
      <c r="C1857" s="85"/>
    </row>
    <row r="1858" spans="3:3" ht="17.45" customHeight="1" x14ac:dyDescent="0.2">
      <c r="C1858" s="85"/>
    </row>
    <row r="1859" spans="3:3" ht="17.45" customHeight="1" x14ac:dyDescent="0.2">
      <c r="C1859" s="85"/>
    </row>
    <row r="1860" spans="3:3" ht="17.45" customHeight="1" x14ac:dyDescent="0.2">
      <c r="C1860" s="85"/>
    </row>
    <row r="1861" spans="3:3" ht="17.45" customHeight="1" x14ac:dyDescent="0.2">
      <c r="C1861" s="85"/>
    </row>
    <row r="1862" spans="3:3" ht="17.45" customHeight="1" x14ac:dyDescent="0.2">
      <c r="C1862" s="85"/>
    </row>
    <row r="1863" spans="3:3" ht="17.45" customHeight="1" x14ac:dyDescent="0.2">
      <c r="C1863" s="85"/>
    </row>
    <row r="1864" spans="3:3" ht="17.45" customHeight="1" x14ac:dyDescent="0.2">
      <c r="C1864" s="85"/>
    </row>
    <row r="1865" spans="3:3" ht="17.45" customHeight="1" x14ac:dyDescent="0.2">
      <c r="C1865" s="85"/>
    </row>
    <row r="1866" spans="3:3" ht="17.45" customHeight="1" x14ac:dyDescent="0.2">
      <c r="C1866" s="85"/>
    </row>
    <row r="1867" spans="3:3" ht="17.45" customHeight="1" x14ac:dyDescent="0.2">
      <c r="C1867" s="85"/>
    </row>
    <row r="1868" spans="3:3" ht="17.45" customHeight="1" x14ac:dyDescent="0.2">
      <c r="C1868" s="85"/>
    </row>
    <row r="1869" spans="3:3" ht="17.45" customHeight="1" x14ac:dyDescent="0.2">
      <c r="C1869" s="85"/>
    </row>
    <row r="1870" spans="3:3" ht="17.45" customHeight="1" x14ac:dyDescent="0.2">
      <c r="C1870" s="85"/>
    </row>
    <row r="1871" spans="3:3" ht="17.45" customHeight="1" x14ac:dyDescent="0.2">
      <c r="C1871" s="85"/>
    </row>
    <row r="1872" spans="3:3" ht="17.45" customHeight="1" x14ac:dyDescent="0.2">
      <c r="C1872" s="85"/>
    </row>
    <row r="1873" spans="3:3" ht="17.45" customHeight="1" x14ac:dyDescent="0.2">
      <c r="C1873" s="85"/>
    </row>
    <row r="1874" spans="3:3" ht="17.45" customHeight="1" x14ac:dyDescent="0.2">
      <c r="C1874" s="85"/>
    </row>
    <row r="1875" spans="3:3" ht="17.45" customHeight="1" x14ac:dyDescent="0.2">
      <c r="C1875" s="85"/>
    </row>
    <row r="1876" spans="3:3" ht="17.45" customHeight="1" x14ac:dyDescent="0.2">
      <c r="C1876" s="85"/>
    </row>
    <row r="1877" spans="3:3" ht="17.45" customHeight="1" x14ac:dyDescent="0.2">
      <c r="C1877" s="85"/>
    </row>
    <row r="1878" spans="3:3" ht="17.45" customHeight="1" x14ac:dyDescent="0.2">
      <c r="C1878" s="85"/>
    </row>
    <row r="1879" spans="3:3" ht="17.45" customHeight="1" x14ac:dyDescent="0.2">
      <c r="C1879" s="85"/>
    </row>
    <row r="1880" spans="3:3" ht="17.45" customHeight="1" x14ac:dyDescent="0.2">
      <c r="C1880" s="85"/>
    </row>
    <row r="1881" spans="3:3" ht="17.45" customHeight="1" x14ac:dyDescent="0.2">
      <c r="C1881" s="85"/>
    </row>
    <row r="1882" spans="3:3" ht="17.45" customHeight="1" x14ac:dyDescent="0.2">
      <c r="C1882" s="85"/>
    </row>
    <row r="1883" spans="3:3" ht="17.45" customHeight="1" x14ac:dyDescent="0.2">
      <c r="C1883" s="85"/>
    </row>
    <row r="1884" spans="3:3" ht="17.45" customHeight="1" x14ac:dyDescent="0.2">
      <c r="C1884" s="85"/>
    </row>
    <row r="1885" spans="3:3" ht="17.45" customHeight="1" x14ac:dyDescent="0.2">
      <c r="C1885" s="85"/>
    </row>
    <row r="1886" spans="3:3" ht="17.45" customHeight="1" x14ac:dyDescent="0.2">
      <c r="C1886" s="85"/>
    </row>
    <row r="1887" spans="3:3" ht="17.45" customHeight="1" x14ac:dyDescent="0.2">
      <c r="C1887" s="85"/>
    </row>
    <row r="1888" spans="3:3" ht="17.45" customHeight="1" x14ac:dyDescent="0.2">
      <c r="C1888" s="85"/>
    </row>
    <row r="1889" spans="3:3" ht="17.45" customHeight="1" x14ac:dyDescent="0.2">
      <c r="C1889" s="85"/>
    </row>
    <row r="1890" spans="3:3" ht="17.45" customHeight="1" x14ac:dyDescent="0.2">
      <c r="C1890" s="85"/>
    </row>
    <row r="1891" spans="3:3" ht="17.45" customHeight="1" x14ac:dyDescent="0.2">
      <c r="C1891" s="85"/>
    </row>
    <row r="1892" spans="3:3" ht="17.45" customHeight="1" x14ac:dyDescent="0.2">
      <c r="C1892" s="85"/>
    </row>
    <row r="1893" spans="3:3" ht="17.45" customHeight="1" x14ac:dyDescent="0.2">
      <c r="C1893" s="85"/>
    </row>
    <row r="1894" spans="3:3" ht="17.45" customHeight="1" x14ac:dyDescent="0.2">
      <c r="C1894" s="85"/>
    </row>
    <row r="1895" spans="3:3" ht="17.45" customHeight="1" x14ac:dyDescent="0.2">
      <c r="C1895" s="85"/>
    </row>
    <row r="1896" spans="3:3" ht="17.45" customHeight="1" x14ac:dyDescent="0.2">
      <c r="C1896" s="85"/>
    </row>
    <row r="1897" spans="3:3" ht="17.45" customHeight="1" x14ac:dyDescent="0.2">
      <c r="C1897" s="85"/>
    </row>
    <row r="1898" spans="3:3" ht="17.45" customHeight="1" x14ac:dyDescent="0.2">
      <c r="C1898" s="85"/>
    </row>
    <row r="1899" spans="3:3" ht="17.45" customHeight="1" x14ac:dyDescent="0.2">
      <c r="C1899" s="85"/>
    </row>
    <row r="1900" spans="3:3" ht="17.45" customHeight="1" x14ac:dyDescent="0.2">
      <c r="C1900" s="85"/>
    </row>
    <row r="1901" spans="3:3" ht="17.45" customHeight="1" x14ac:dyDescent="0.2">
      <c r="C1901" s="85"/>
    </row>
    <row r="1902" spans="3:3" ht="17.45" customHeight="1" x14ac:dyDescent="0.2">
      <c r="C1902" s="85"/>
    </row>
    <row r="1903" spans="3:3" ht="17.45" customHeight="1" x14ac:dyDescent="0.2">
      <c r="C1903" s="85"/>
    </row>
    <row r="1904" spans="3:3" ht="17.45" customHeight="1" x14ac:dyDescent="0.2">
      <c r="C1904" s="85"/>
    </row>
    <row r="1905" spans="3:3" ht="17.45" customHeight="1" x14ac:dyDescent="0.2">
      <c r="C1905" s="85"/>
    </row>
    <row r="1906" spans="3:3" ht="17.45" customHeight="1" x14ac:dyDescent="0.2">
      <c r="C1906" s="85"/>
    </row>
    <row r="1907" spans="3:3" ht="17.45" customHeight="1" x14ac:dyDescent="0.2">
      <c r="C1907" s="85"/>
    </row>
    <row r="1908" spans="3:3" ht="17.45" customHeight="1" x14ac:dyDescent="0.2">
      <c r="C1908" s="85"/>
    </row>
    <row r="1909" spans="3:3" ht="17.45" customHeight="1" x14ac:dyDescent="0.2">
      <c r="C1909" s="85"/>
    </row>
    <row r="1910" spans="3:3" ht="17.45" customHeight="1" x14ac:dyDescent="0.2">
      <c r="C1910" s="85"/>
    </row>
    <row r="1911" spans="3:3" ht="17.45" customHeight="1" x14ac:dyDescent="0.2">
      <c r="C1911" s="85"/>
    </row>
    <row r="1912" spans="3:3" ht="17.45" customHeight="1" x14ac:dyDescent="0.2">
      <c r="C1912" s="85"/>
    </row>
    <row r="1913" spans="3:3" ht="17.45" customHeight="1" x14ac:dyDescent="0.2">
      <c r="C1913" s="85"/>
    </row>
    <row r="1914" spans="3:3" ht="17.45" customHeight="1" x14ac:dyDescent="0.2">
      <c r="C1914" s="85"/>
    </row>
    <row r="1915" spans="3:3" ht="17.45" customHeight="1" x14ac:dyDescent="0.2">
      <c r="C1915" s="85"/>
    </row>
    <row r="1916" spans="3:3" ht="17.45" customHeight="1" x14ac:dyDescent="0.2">
      <c r="C1916" s="85"/>
    </row>
    <row r="1917" spans="3:3" ht="17.45" customHeight="1" x14ac:dyDescent="0.2">
      <c r="C1917" s="85"/>
    </row>
    <row r="1918" spans="3:3" ht="17.45" customHeight="1" x14ac:dyDescent="0.2">
      <c r="C1918" s="85"/>
    </row>
    <row r="1919" spans="3:3" ht="17.45" customHeight="1" x14ac:dyDescent="0.2">
      <c r="C1919" s="85"/>
    </row>
    <row r="1920" spans="3:3" ht="17.45" customHeight="1" x14ac:dyDescent="0.2">
      <c r="C1920" s="85"/>
    </row>
    <row r="1921" spans="3:3" ht="17.45" customHeight="1" x14ac:dyDescent="0.2">
      <c r="C1921" s="85"/>
    </row>
    <row r="1922" spans="3:3" ht="17.45" customHeight="1" x14ac:dyDescent="0.2">
      <c r="C1922" s="85"/>
    </row>
    <row r="1923" spans="3:3" ht="17.45" customHeight="1" x14ac:dyDescent="0.2">
      <c r="C1923" s="85"/>
    </row>
    <row r="1924" spans="3:3" ht="17.45" customHeight="1" x14ac:dyDescent="0.2">
      <c r="C1924" s="85"/>
    </row>
    <row r="1925" spans="3:3" ht="17.45" customHeight="1" x14ac:dyDescent="0.2">
      <c r="C1925" s="85"/>
    </row>
    <row r="1926" spans="3:3" ht="17.45" customHeight="1" x14ac:dyDescent="0.2">
      <c r="C1926" s="85"/>
    </row>
    <row r="1927" spans="3:3" ht="17.45" customHeight="1" x14ac:dyDescent="0.2">
      <c r="C1927" s="85"/>
    </row>
    <row r="1928" spans="3:3" ht="17.45" customHeight="1" x14ac:dyDescent="0.2">
      <c r="C1928" s="85"/>
    </row>
    <row r="1929" spans="3:3" ht="17.45" customHeight="1" x14ac:dyDescent="0.2">
      <c r="C1929" s="85"/>
    </row>
    <row r="1930" spans="3:3" ht="17.45" customHeight="1" x14ac:dyDescent="0.2">
      <c r="C1930" s="85"/>
    </row>
    <row r="1931" spans="3:3" ht="17.45" customHeight="1" x14ac:dyDescent="0.2">
      <c r="C1931" s="85"/>
    </row>
    <row r="1932" spans="3:3" ht="17.45" customHeight="1" x14ac:dyDescent="0.2">
      <c r="C1932" s="85"/>
    </row>
    <row r="1933" spans="3:3" ht="17.45" customHeight="1" x14ac:dyDescent="0.2">
      <c r="C1933" s="85"/>
    </row>
    <row r="1934" spans="3:3" ht="17.45" customHeight="1" x14ac:dyDescent="0.2">
      <c r="C1934" s="85"/>
    </row>
    <row r="1935" spans="3:3" ht="17.45" customHeight="1" x14ac:dyDescent="0.2">
      <c r="C1935" s="85"/>
    </row>
    <row r="1936" spans="3:3" ht="17.45" customHeight="1" x14ac:dyDescent="0.2">
      <c r="C1936" s="85"/>
    </row>
    <row r="1937" spans="3:3" ht="17.45" customHeight="1" x14ac:dyDescent="0.2">
      <c r="C1937" s="85"/>
    </row>
    <row r="1938" spans="3:3" ht="17.45" customHeight="1" x14ac:dyDescent="0.2">
      <c r="C1938" s="85"/>
    </row>
    <row r="1939" spans="3:3" ht="17.45" customHeight="1" x14ac:dyDescent="0.2">
      <c r="C1939" s="85"/>
    </row>
    <row r="1940" spans="3:3" ht="17.45" customHeight="1" x14ac:dyDescent="0.2">
      <c r="C1940" s="85"/>
    </row>
    <row r="1941" spans="3:3" ht="17.45" customHeight="1" x14ac:dyDescent="0.2">
      <c r="C1941" s="85"/>
    </row>
    <row r="1942" spans="3:3" ht="17.45" customHeight="1" x14ac:dyDescent="0.2">
      <c r="C1942" s="85"/>
    </row>
    <row r="1943" spans="3:3" ht="17.45" customHeight="1" x14ac:dyDescent="0.2">
      <c r="C1943" s="85"/>
    </row>
    <row r="1944" spans="3:3" ht="17.45" customHeight="1" x14ac:dyDescent="0.2">
      <c r="C1944" s="85"/>
    </row>
    <row r="1945" spans="3:3" ht="17.45" customHeight="1" x14ac:dyDescent="0.2">
      <c r="C1945" s="85"/>
    </row>
    <row r="1946" spans="3:3" ht="17.45" customHeight="1" x14ac:dyDescent="0.2">
      <c r="C1946" s="85"/>
    </row>
    <row r="1947" spans="3:3" ht="17.45" customHeight="1" x14ac:dyDescent="0.2">
      <c r="C1947" s="85"/>
    </row>
    <row r="1948" spans="3:3" ht="17.45" customHeight="1" x14ac:dyDescent="0.2">
      <c r="C1948" s="85"/>
    </row>
    <row r="1949" spans="3:3" ht="17.45" customHeight="1" x14ac:dyDescent="0.2">
      <c r="C1949" s="85"/>
    </row>
    <row r="1950" spans="3:3" ht="17.45" customHeight="1" x14ac:dyDescent="0.2">
      <c r="C1950" s="85"/>
    </row>
    <row r="1951" spans="3:3" ht="17.45" customHeight="1" x14ac:dyDescent="0.2">
      <c r="C1951" s="85"/>
    </row>
    <row r="1952" spans="3:3" ht="17.45" customHeight="1" x14ac:dyDescent="0.2">
      <c r="C1952" s="85"/>
    </row>
    <row r="1953" spans="3:3" ht="17.45" customHeight="1" x14ac:dyDescent="0.2">
      <c r="C1953" s="85"/>
    </row>
    <row r="1954" spans="3:3" ht="17.45" customHeight="1" x14ac:dyDescent="0.2">
      <c r="C1954" s="85"/>
    </row>
    <row r="1955" spans="3:3" ht="17.45" customHeight="1" x14ac:dyDescent="0.2">
      <c r="C1955" s="85"/>
    </row>
    <row r="1956" spans="3:3" ht="17.45" customHeight="1" x14ac:dyDescent="0.2">
      <c r="C1956" s="85"/>
    </row>
    <row r="1957" spans="3:3" ht="17.45" customHeight="1" x14ac:dyDescent="0.2">
      <c r="C1957" s="85"/>
    </row>
    <row r="1958" spans="3:3" ht="17.45" customHeight="1" x14ac:dyDescent="0.2">
      <c r="C1958" s="85"/>
    </row>
    <row r="1959" spans="3:3" ht="17.45" customHeight="1" x14ac:dyDescent="0.2">
      <c r="C1959" s="85"/>
    </row>
    <row r="1960" spans="3:3" ht="17.45" customHeight="1" x14ac:dyDescent="0.2">
      <c r="C1960" s="85"/>
    </row>
    <row r="1961" spans="3:3" ht="17.45" customHeight="1" x14ac:dyDescent="0.2">
      <c r="C1961" s="85"/>
    </row>
    <row r="1962" spans="3:3" ht="17.45" customHeight="1" x14ac:dyDescent="0.2">
      <c r="C1962" s="85"/>
    </row>
    <row r="1963" spans="3:3" ht="17.45" customHeight="1" x14ac:dyDescent="0.2">
      <c r="C1963" s="85"/>
    </row>
    <row r="1964" spans="3:3" ht="17.45" customHeight="1" x14ac:dyDescent="0.2">
      <c r="C1964" s="85"/>
    </row>
    <row r="1965" spans="3:3" ht="17.45" customHeight="1" x14ac:dyDescent="0.2">
      <c r="C1965" s="85"/>
    </row>
    <row r="1966" spans="3:3" ht="17.45" customHeight="1" x14ac:dyDescent="0.2">
      <c r="C1966" s="85"/>
    </row>
    <row r="1967" spans="3:3" ht="17.45" customHeight="1" x14ac:dyDescent="0.2">
      <c r="C1967" s="85"/>
    </row>
    <row r="1968" spans="3:3" ht="17.45" customHeight="1" x14ac:dyDescent="0.2">
      <c r="C1968" s="85"/>
    </row>
    <row r="1969" spans="3:3" ht="17.45" customHeight="1" x14ac:dyDescent="0.2">
      <c r="C1969" s="85"/>
    </row>
    <row r="1970" spans="3:3" ht="17.45" customHeight="1" x14ac:dyDescent="0.2">
      <c r="C1970" s="85"/>
    </row>
    <row r="1971" spans="3:3" ht="17.45" customHeight="1" x14ac:dyDescent="0.2">
      <c r="C1971" s="85"/>
    </row>
    <row r="1972" spans="3:3" ht="17.45" customHeight="1" x14ac:dyDescent="0.2">
      <c r="C1972" s="85"/>
    </row>
    <row r="1973" spans="3:3" ht="17.45" customHeight="1" x14ac:dyDescent="0.2">
      <c r="C1973" s="85"/>
    </row>
    <row r="1974" spans="3:3" ht="17.45" customHeight="1" x14ac:dyDescent="0.2">
      <c r="C1974" s="85"/>
    </row>
    <row r="1975" spans="3:3" ht="17.45" customHeight="1" x14ac:dyDescent="0.2">
      <c r="C1975" s="85"/>
    </row>
    <row r="1976" spans="3:3" ht="17.45" customHeight="1" x14ac:dyDescent="0.2">
      <c r="C1976" s="85"/>
    </row>
    <row r="1977" spans="3:3" ht="17.45" customHeight="1" x14ac:dyDescent="0.2">
      <c r="C1977" s="85"/>
    </row>
    <row r="1978" spans="3:3" ht="17.45" customHeight="1" x14ac:dyDescent="0.2">
      <c r="C1978" s="85"/>
    </row>
    <row r="1979" spans="3:3" ht="17.45" customHeight="1" x14ac:dyDescent="0.2">
      <c r="C1979" s="85"/>
    </row>
    <row r="1980" spans="3:3" ht="17.45" customHeight="1" x14ac:dyDescent="0.2">
      <c r="C1980" s="85"/>
    </row>
    <row r="1981" spans="3:3" ht="17.45" customHeight="1" x14ac:dyDescent="0.2">
      <c r="C1981" s="85"/>
    </row>
    <row r="1982" spans="3:3" ht="17.45" customHeight="1" x14ac:dyDescent="0.2">
      <c r="C1982" s="85"/>
    </row>
    <row r="1983" spans="3:3" ht="17.45" customHeight="1" x14ac:dyDescent="0.2">
      <c r="C1983" s="85"/>
    </row>
    <row r="1984" spans="3:3" ht="17.45" customHeight="1" x14ac:dyDescent="0.2">
      <c r="C1984" s="85"/>
    </row>
    <row r="1985" spans="3:3" ht="17.45" customHeight="1" x14ac:dyDescent="0.2">
      <c r="C1985" s="85"/>
    </row>
    <row r="1986" spans="3:3" ht="17.45" customHeight="1" x14ac:dyDescent="0.2">
      <c r="C1986" s="85"/>
    </row>
    <row r="1987" spans="3:3" ht="17.45" customHeight="1" x14ac:dyDescent="0.2">
      <c r="C1987" s="85"/>
    </row>
    <row r="1988" spans="3:3" ht="17.45" customHeight="1" x14ac:dyDescent="0.2">
      <c r="C1988" s="85"/>
    </row>
    <row r="1989" spans="3:3" ht="17.45" customHeight="1" x14ac:dyDescent="0.2">
      <c r="C1989" s="85"/>
    </row>
    <row r="1990" spans="3:3" ht="17.45" customHeight="1" x14ac:dyDescent="0.2">
      <c r="C1990" s="85"/>
    </row>
    <row r="1991" spans="3:3" ht="17.45" customHeight="1" x14ac:dyDescent="0.2">
      <c r="C1991" s="85"/>
    </row>
    <row r="1992" spans="3:3" ht="17.45" customHeight="1" x14ac:dyDescent="0.2">
      <c r="C1992" s="85"/>
    </row>
    <row r="1993" spans="3:3" ht="17.45" customHeight="1" x14ac:dyDescent="0.2">
      <c r="C1993" s="85"/>
    </row>
    <row r="1994" spans="3:3" ht="17.45" customHeight="1" x14ac:dyDescent="0.2">
      <c r="C1994" s="85"/>
    </row>
    <row r="1995" spans="3:3" ht="17.45" customHeight="1" x14ac:dyDescent="0.2">
      <c r="C1995" s="85"/>
    </row>
    <row r="1996" spans="3:3" ht="17.45" customHeight="1" x14ac:dyDescent="0.2">
      <c r="C1996" s="85"/>
    </row>
    <row r="1997" spans="3:3" ht="17.45" customHeight="1" x14ac:dyDescent="0.2">
      <c r="C1997" s="85"/>
    </row>
    <row r="1998" spans="3:3" ht="17.45" customHeight="1" x14ac:dyDescent="0.2">
      <c r="C1998" s="85"/>
    </row>
    <row r="1999" spans="3:3" ht="17.45" customHeight="1" x14ac:dyDescent="0.2">
      <c r="C1999" s="85"/>
    </row>
    <row r="2000" spans="3:3" ht="17.45" customHeight="1" x14ac:dyDescent="0.2">
      <c r="C2000" s="85"/>
    </row>
    <row r="2001" spans="3:3" ht="17.45" customHeight="1" x14ac:dyDescent="0.2">
      <c r="C2001" s="85"/>
    </row>
    <row r="2002" spans="3:3" ht="17.45" customHeight="1" x14ac:dyDescent="0.2">
      <c r="C2002" s="85"/>
    </row>
    <row r="2003" spans="3:3" ht="17.45" customHeight="1" x14ac:dyDescent="0.2">
      <c r="C2003" s="85"/>
    </row>
    <row r="2004" spans="3:3" ht="17.45" customHeight="1" x14ac:dyDescent="0.2">
      <c r="C2004" s="85"/>
    </row>
    <row r="2005" spans="3:3" ht="17.45" customHeight="1" x14ac:dyDescent="0.2">
      <c r="C2005" s="85"/>
    </row>
    <row r="2006" spans="3:3" ht="17.45" customHeight="1" x14ac:dyDescent="0.2">
      <c r="C2006" s="85"/>
    </row>
    <row r="2007" spans="3:3" ht="17.45" customHeight="1" x14ac:dyDescent="0.2">
      <c r="C2007" s="85"/>
    </row>
    <row r="2008" spans="3:3" ht="17.45" customHeight="1" x14ac:dyDescent="0.2">
      <c r="C2008" s="85"/>
    </row>
    <row r="2009" spans="3:3" ht="17.45" customHeight="1" x14ac:dyDescent="0.2">
      <c r="C2009" s="85"/>
    </row>
    <row r="2010" spans="3:3" ht="17.45" customHeight="1" x14ac:dyDescent="0.2">
      <c r="C2010" s="85"/>
    </row>
    <row r="2011" spans="3:3" ht="17.45" customHeight="1" x14ac:dyDescent="0.2">
      <c r="C2011" s="85"/>
    </row>
    <row r="2012" spans="3:3" ht="17.45" customHeight="1" x14ac:dyDescent="0.2">
      <c r="C2012" s="85"/>
    </row>
    <row r="2013" spans="3:3" ht="17.45" customHeight="1" x14ac:dyDescent="0.2">
      <c r="C2013" s="85"/>
    </row>
    <row r="2014" spans="3:3" ht="17.45" customHeight="1" x14ac:dyDescent="0.2">
      <c r="C2014" s="85"/>
    </row>
    <row r="2015" spans="3:3" ht="17.45" customHeight="1" x14ac:dyDescent="0.2">
      <c r="C2015" s="85"/>
    </row>
    <row r="2016" spans="3:3" ht="17.45" customHeight="1" x14ac:dyDescent="0.2">
      <c r="C2016" s="85"/>
    </row>
    <row r="2017" spans="3:3" ht="17.45" customHeight="1" x14ac:dyDescent="0.2">
      <c r="C2017" s="85"/>
    </row>
    <row r="2018" spans="3:3" ht="17.45" customHeight="1" x14ac:dyDescent="0.2">
      <c r="C2018" s="85"/>
    </row>
    <row r="2019" spans="3:3" ht="17.45" customHeight="1" x14ac:dyDescent="0.2">
      <c r="C2019" s="85"/>
    </row>
    <row r="2020" spans="3:3" ht="17.45" customHeight="1" x14ac:dyDescent="0.2">
      <c r="C2020" s="85"/>
    </row>
    <row r="2021" spans="3:3" ht="17.45" customHeight="1" x14ac:dyDescent="0.2">
      <c r="C2021" s="85"/>
    </row>
    <row r="2022" spans="3:3" ht="17.45" customHeight="1" x14ac:dyDescent="0.2">
      <c r="C2022" s="85"/>
    </row>
    <row r="2023" spans="3:3" ht="17.45" customHeight="1" x14ac:dyDescent="0.2">
      <c r="C2023" s="85"/>
    </row>
    <row r="2024" spans="3:3" ht="17.45" customHeight="1" x14ac:dyDescent="0.2">
      <c r="C2024" s="85"/>
    </row>
    <row r="2025" spans="3:3" ht="17.45" customHeight="1" x14ac:dyDescent="0.2">
      <c r="C2025" s="85"/>
    </row>
    <row r="2026" spans="3:3" ht="17.45" customHeight="1" x14ac:dyDescent="0.2">
      <c r="C2026" s="85"/>
    </row>
    <row r="2027" spans="3:3" ht="17.45" customHeight="1" x14ac:dyDescent="0.2">
      <c r="C2027" s="85"/>
    </row>
    <row r="2028" spans="3:3" ht="17.45" customHeight="1" x14ac:dyDescent="0.2">
      <c r="C2028" s="85"/>
    </row>
    <row r="2029" spans="3:3" ht="17.45" customHeight="1" x14ac:dyDescent="0.2">
      <c r="C2029" s="85"/>
    </row>
    <row r="2030" spans="3:3" ht="17.45" customHeight="1" x14ac:dyDescent="0.2">
      <c r="C2030" s="85"/>
    </row>
    <row r="2031" spans="3:3" ht="17.45" customHeight="1" x14ac:dyDescent="0.2">
      <c r="C2031" s="85"/>
    </row>
    <row r="2032" spans="3:3" ht="17.45" customHeight="1" x14ac:dyDescent="0.2">
      <c r="C2032" s="85"/>
    </row>
    <row r="2033" spans="3:3" ht="17.45" customHeight="1" x14ac:dyDescent="0.2">
      <c r="C2033" s="85"/>
    </row>
    <row r="2034" spans="3:3" ht="17.45" customHeight="1" x14ac:dyDescent="0.2">
      <c r="C2034" s="85"/>
    </row>
    <row r="2035" spans="3:3" ht="17.45" customHeight="1" x14ac:dyDescent="0.2">
      <c r="C2035" s="85"/>
    </row>
    <row r="2036" spans="3:3" ht="17.45" customHeight="1" x14ac:dyDescent="0.2">
      <c r="C2036" s="85"/>
    </row>
    <row r="2037" spans="3:3" ht="17.45" customHeight="1" x14ac:dyDescent="0.2">
      <c r="C2037" s="85"/>
    </row>
    <row r="2038" spans="3:3" ht="17.45" customHeight="1" x14ac:dyDescent="0.2">
      <c r="C2038" s="85"/>
    </row>
    <row r="2039" spans="3:3" ht="17.45" customHeight="1" x14ac:dyDescent="0.2">
      <c r="C2039" s="85"/>
    </row>
    <row r="2040" spans="3:3" ht="17.45" customHeight="1" x14ac:dyDescent="0.2">
      <c r="C2040" s="85"/>
    </row>
    <row r="2041" spans="3:3" ht="17.45" customHeight="1" x14ac:dyDescent="0.2">
      <c r="C2041" s="85"/>
    </row>
    <row r="2042" spans="3:3" ht="17.45" customHeight="1" x14ac:dyDescent="0.2">
      <c r="C2042" s="85"/>
    </row>
    <row r="2043" spans="3:3" ht="17.45" customHeight="1" x14ac:dyDescent="0.2">
      <c r="C2043" s="85"/>
    </row>
    <row r="2044" spans="3:3" ht="17.45" customHeight="1" x14ac:dyDescent="0.2">
      <c r="C2044" s="85"/>
    </row>
    <row r="2045" spans="3:3" ht="17.45" customHeight="1" x14ac:dyDescent="0.2">
      <c r="C2045" s="85"/>
    </row>
    <row r="2046" spans="3:3" ht="17.45" customHeight="1" x14ac:dyDescent="0.2">
      <c r="C2046" s="85"/>
    </row>
    <row r="2047" spans="3:3" ht="17.45" customHeight="1" x14ac:dyDescent="0.2">
      <c r="C2047" s="85"/>
    </row>
    <row r="2048" spans="3:3" ht="17.45" customHeight="1" x14ac:dyDescent="0.2">
      <c r="C2048" s="85"/>
    </row>
    <row r="2049" spans="3:3" ht="17.45" customHeight="1" x14ac:dyDescent="0.2">
      <c r="C2049" s="85"/>
    </row>
    <row r="2050" spans="3:3" ht="17.45" customHeight="1" x14ac:dyDescent="0.2">
      <c r="C2050" s="85"/>
    </row>
    <row r="2051" spans="3:3" ht="17.45" customHeight="1" x14ac:dyDescent="0.2">
      <c r="C2051" s="85"/>
    </row>
    <row r="2052" spans="3:3" ht="17.45" customHeight="1" x14ac:dyDescent="0.2">
      <c r="C2052" s="85"/>
    </row>
    <row r="2053" spans="3:3" ht="17.45" customHeight="1" x14ac:dyDescent="0.2">
      <c r="C2053" s="85"/>
    </row>
    <row r="2054" spans="3:3" ht="17.45" customHeight="1" x14ac:dyDescent="0.2">
      <c r="C2054" s="85"/>
    </row>
    <row r="2055" spans="3:3" ht="17.45" customHeight="1" x14ac:dyDescent="0.2">
      <c r="C2055" s="85"/>
    </row>
    <row r="2056" spans="3:3" ht="17.45" customHeight="1" x14ac:dyDescent="0.2">
      <c r="C2056" s="85"/>
    </row>
    <row r="2057" spans="3:3" ht="17.45" customHeight="1" x14ac:dyDescent="0.2">
      <c r="C2057" s="85"/>
    </row>
    <row r="2058" spans="3:3" ht="17.45" customHeight="1" x14ac:dyDescent="0.2">
      <c r="C2058" s="85"/>
    </row>
    <row r="2059" spans="3:3" ht="17.45" customHeight="1" x14ac:dyDescent="0.2">
      <c r="C2059" s="85"/>
    </row>
    <row r="2060" spans="3:3" ht="17.45" customHeight="1" x14ac:dyDescent="0.2">
      <c r="C2060" s="85"/>
    </row>
    <row r="2061" spans="3:3" ht="17.45" customHeight="1" x14ac:dyDescent="0.2">
      <c r="C2061" s="85"/>
    </row>
    <row r="2062" spans="3:3" ht="17.45" customHeight="1" x14ac:dyDescent="0.2">
      <c r="C2062" s="85"/>
    </row>
    <row r="2063" spans="3:3" ht="17.45" customHeight="1" x14ac:dyDescent="0.2">
      <c r="C2063" s="85"/>
    </row>
    <row r="2064" spans="3:3" ht="17.45" customHeight="1" x14ac:dyDescent="0.2">
      <c r="C2064" s="85"/>
    </row>
    <row r="2065" spans="3:3" ht="17.45" customHeight="1" x14ac:dyDescent="0.2">
      <c r="C2065" s="85"/>
    </row>
    <row r="2066" spans="3:3" ht="17.45" customHeight="1" x14ac:dyDescent="0.2">
      <c r="C2066" s="85"/>
    </row>
    <row r="2067" spans="3:3" ht="17.45" customHeight="1" x14ac:dyDescent="0.2">
      <c r="C2067" s="85"/>
    </row>
    <row r="2068" spans="3:3" ht="17.45" customHeight="1" x14ac:dyDescent="0.2">
      <c r="C2068" s="85"/>
    </row>
    <row r="2069" spans="3:3" ht="17.45" customHeight="1" x14ac:dyDescent="0.2">
      <c r="C2069" s="85"/>
    </row>
    <row r="2070" spans="3:3" ht="17.45" customHeight="1" x14ac:dyDescent="0.2">
      <c r="C2070" s="85"/>
    </row>
    <row r="2071" spans="3:3" ht="17.45" customHeight="1" x14ac:dyDescent="0.2">
      <c r="C2071" s="85"/>
    </row>
    <row r="2072" spans="3:3" ht="17.45" customHeight="1" x14ac:dyDescent="0.2">
      <c r="C2072" s="85"/>
    </row>
    <row r="2073" spans="3:3" ht="17.45" customHeight="1" x14ac:dyDescent="0.2">
      <c r="C2073" s="85"/>
    </row>
    <row r="2074" spans="3:3" ht="17.45" customHeight="1" x14ac:dyDescent="0.2">
      <c r="C2074" s="85"/>
    </row>
    <row r="2075" spans="3:3" ht="17.45" customHeight="1" x14ac:dyDescent="0.2">
      <c r="C2075" s="85"/>
    </row>
    <row r="2076" spans="3:3" ht="17.45" customHeight="1" x14ac:dyDescent="0.2">
      <c r="C2076" s="85"/>
    </row>
    <row r="2077" spans="3:3" ht="17.45" customHeight="1" x14ac:dyDescent="0.2">
      <c r="C2077" s="85"/>
    </row>
    <row r="2078" spans="3:3" ht="17.45" customHeight="1" x14ac:dyDescent="0.2">
      <c r="C2078" s="85"/>
    </row>
    <row r="2079" spans="3:3" ht="17.45" customHeight="1" x14ac:dyDescent="0.2">
      <c r="C2079" s="85"/>
    </row>
    <row r="2080" spans="3:3" ht="17.45" customHeight="1" x14ac:dyDescent="0.2">
      <c r="C2080" s="85"/>
    </row>
    <row r="2081" spans="3:3" ht="17.45" customHeight="1" x14ac:dyDescent="0.2">
      <c r="C2081" s="85"/>
    </row>
    <row r="2082" spans="3:3" ht="17.45" customHeight="1" x14ac:dyDescent="0.2">
      <c r="C2082" s="85"/>
    </row>
    <row r="2083" spans="3:3" ht="17.45" customHeight="1" x14ac:dyDescent="0.2">
      <c r="C2083" s="85"/>
    </row>
    <row r="2084" spans="3:3" ht="17.45" customHeight="1" x14ac:dyDescent="0.2">
      <c r="C2084" s="85"/>
    </row>
    <row r="2085" spans="3:3" ht="17.45" customHeight="1" x14ac:dyDescent="0.2">
      <c r="C2085" s="85"/>
    </row>
    <row r="2086" spans="3:3" ht="17.45" customHeight="1" x14ac:dyDescent="0.2">
      <c r="C2086" s="85"/>
    </row>
    <row r="2087" spans="3:3" ht="17.45" customHeight="1" x14ac:dyDescent="0.2">
      <c r="C2087" s="85"/>
    </row>
    <row r="2088" spans="3:3" ht="17.45" customHeight="1" x14ac:dyDescent="0.2">
      <c r="C2088" s="85"/>
    </row>
    <row r="2089" spans="3:3" ht="17.45" customHeight="1" x14ac:dyDescent="0.2">
      <c r="C2089" s="85"/>
    </row>
    <row r="2090" spans="3:3" ht="17.45" customHeight="1" x14ac:dyDescent="0.2">
      <c r="C2090" s="85"/>
    </row>
    <row r="2091" spans="3:3" ht="17.45" customHeight="1" x14ac:dyDescent="0.2">
      <c r="C2091" s="85"/>
    </row>
    <row r="2092" spans="3:3" ht="17.45" customHeight="1" x14ac:dyDescent="0.2">
      <c r="C2092" s="85"/>
    </row>
    <row r="2093" spans="3:3" ht="17.45" customHeight="1" x14ac:dyDescent="0.2">
      <c r="C2093" s="85"/>
    </row>
    <row r="2094" spans="3:3" ht="17.45" customHeight="1" x14ac:dyDescent="0.2">
      <c r="C2094" s="85"/>
    </row>
    <row r="2095" spans="3:3" ht="17.45" customHeight="1" x14ac:dyDescent="0.2">
      <c r="C2095" s="85"/>
    </row>
    <row r="2096" spans="3:3" ht="17.45" customHeight="1" x14ac:dyDescent="0.2">
      <c r="C2096" s="85"/>
    </row>
    <row r="2097" spans="3:3" ht="17.45" customHeight="1" x14ac:dyDescent="0.2">
      <c r="C2097" s="85"/>
    </row>
    <row r="2098" spans="3:3" ht="17.45" customHeight="1" x14ac:dyDescent="0.2">
      <c r="C2098" s="85"/>
    </row>
    <row r="2099" spans="3:3" ht="17.45" customHeight="1" x14ac:dyDescent="0.2">
      <c r="C2099" s="85"/>
    </row>
    <row r="2100" spans="3:3" ht="17.45" customHeight="1" x14ac:dyDescent="0.2">
      <c r="C2100" s="85"/>
    </row>
    <row r="2101" spans="3:3" ht="17.45" customHeight="1" x14ac:dyDescent="0.2">
      <c r="C2101" s="85"/>
    </row>
    <row r="2102" spans="3:3" ht="17.45" customHeight="1" x14ac:dyDescent="0.2">
      <c r="C2102" s="85"/>
    </row>
    <row r="2103" spans="3:3" ht="17.45" customHeight="1" x14ac:dyDescent="0.2">
      <c r="C2103" s="85"/>
    </row>
    <row r="2104" spans="3:3" ht="17.45" customHeight="1" x14ac:dyDescent="0.2">
      <c r="C2104" s="85"/>
    </row>
    <row r="2105" spans="3:3" ht="17.45" customHeight="1" x14ac:dyDescent="0.2">
      <c r="C2105" s="85"/>
    </row>
    <row r="2106" spans="3:3" ht="17.45" customHeight="1" x14ac:dyDescent="0.2">
      <c r="C2106" s="85"/>
    </row>
    <row r="2107" spans="3:3" ht="17.45" customHeight="1" x14ac:dyDescent="0.2">
      <c r="C2107" s="85"/>
    </row>
    <row r="2108" spans="3:3" ht="17.45" customHeight="1" x14ac:dyDescent="0.2">
      <c r="C2108" s="85"/>
    </row>
    <row r="2109" spans="3:3" ht="17.45" customHeight="1" x14ac:dyDescent="0.2">
      <c r="C2109" s="85"/>
    </row>
    <row r="2110" spans="3:3" ht="17.45" customHeight="1" x14ac:dyDescent="0.2">
      <c r="C2110" s="85"/>
    </row>
    <row r="2111" spans="3:3" ht="17.45" customHeight="1" x14ac:dyDescent="0.2">
      <c r="C2111" s="85"/>
    </row>
    <row r="2112" spans="3:3" ht="17.45" customHeight="1" x14ac:dyDescent="0.2">
      <c r="C2112" s="85"/>
    </row>
    <row r="2113" spans="3:3" ht="17.45" customHeight="1" x14ac:dyDescent="0.2">
      <c r="C2113" s="85"/>
    </row>
    <row r="2114" spans="3:3" ht="17.45" customHeight="1" x14ac:dyDescent="0.2">
      <c r="C2114" s="85"/>
    </row>
    <row r="2115" spans="3:3" ht="17.45" customHeight="1" x14ac:dyDescent="0.2">
      <c r="C2115" s="85"/>
    </row>
    <row r="2116" spans="3:3" ht="17.45" customHeight="1" x14ac:dyDescent="0.2">
      <c r="C2116" s="85"/>
    </row>
    <row r="2117" spans="3:3" ht="17.45" customHeight="1" x14ac:dyDescent="0.2">
      <c r="C2117" s="85"/>
    </row>
    <row r="2118" spans="3:3" ht="17.45" customHeight="1" x14ac:dyDescent="0.2">
      <c r="C2118" s="85"/>
    </row>
    <row r="2119" spans="3:3" ht="17.45" customHeight="1" x14ac:dyDescent="0.2">
      <c r="C2119" s="85"/>
    </row>
    <row r="2120" spans="3:3" ht="17.45" customHeight="1" x14ac:dyDescent="0.2">
      <c r="C2120" s="85"/>
    </row>
    <row r="2121" spans="3:3" ht="17.45" customHeight="1" x14ac:dyDescent="0.2">
      <c r="C2121" s="85"/>
    </row>
    <row r="2122" spans="3:3" ht="17.45" customHeight="1" x14ac:dyDescent="0.2">
      <c r="C2122" s="85"/>
    </row>
    <row r="2123" spans="3:3" ht="17.45" customHeight="1" x14ac:dyDescent="0.2">
      <c r="C2123" s="85"/>
    </row>
    <row r="2124" spans="3:3" ht="17.45" customHeight="1" x14ac:dyDescent="0.2">
      <c r="C2124" s="85"/>
    </row>
    <row r="2125" spans="3:3" ht="17.45" customHeight="1" x14ac:dyDescent="0.2">
      <c r="C2125" s="85"/>
    </row>
    <row r="2126" spans="3:3" ht="17.45" customHeight="1" x14ac:dyDescent="0.2">
      <c r="C2126" s="85"/>
    </row>
    <row r="2127" spans="3:3" ht="17.45" customHeight="1" x14ac:dyDescent="0.2">
      <c r="C2127" s="85"/>
    </row>
    <row r="2128" spans="3:3" ht="17.45" customHeight="1" x14ac:dyDescent="0.2">
      <c r="C2128" s="85"/>
    </row>
    <row r="2129" spans="3:3" ht="17.45" customHeight="1" x14ac:dyDescent="0.2">
      <c r="C2129" s="85"/>
    </row>
    <row r="2130" spans="3:3" ht="17.45" customHeight="1" x14ac:dyDescent="0.2">
      <c r="C2130" s="85"/>
    </row>
    <row r="2131" spans="3:3" ht="17.45" customHeight="1" x14ac:dyDescent="0.2">
      <c r="C2131" s="85"/>
    </row>
    <row r="2132" spans="3:3" ht="17.45" customHeight="1" x14ac:dyDescent="0.2">
      <c r="C2132" s="85"/>
    </row>
    <row r="2133" spans="3:3" ht="17.45" customHeight="1" x14ac:dyDescent="0.2">
      <c r="C2133" s="85"/>
    </row>
    <row r="2134" spans="3:3" ht="17.45" customHeight="1" x14ac:dyDescent="0.2">
      <c r="C2134" s="85"/>
    </row>
    <row r="2135" spans="3:3" ht="17.45" customHeight="1" x14ac:dyDescent="0.2">
      <c r="C2135" s="85"/>
    </row>
    <row r="2136" spans="3:3" ht="17.45" customHeight="1" x14ac:dyDescent="0.2">
      <c r="C2136" s="85"/>
    </row>
    <row r="2137" spans="3:3" ht="17.45" customHeight="1" x14ac:dyDescent="0.2">
      <c r="C2137" s="85"/>
    </row>
    <row r="2138" spans="3:3" ht="17.45" customHeight="1" x14ac:dyDescent="0.2">
      <c r="C2138" s="85"/>
    </row>
    <row r="2139" spans="3:3" ht="17.45" customHeight="1" x14ac:dyDescent="0.2">
      <c r="C2139" s="85"/>
    </row>
    <row r="2140" spans="3:3" ht="17.45" customHeight="1" x14ac:dyDescent="0.2">
      <c r="C2140" s="85"/>
    </row>
    <row r="2141" spans="3:3" ht="17.45" customHeight="1" x14ac:dyDescent="0.2">
      <c r="C2141" s="85"/>
    </row>
    <row r="2142" spans="3:3" ht="17.45" customHeight="1" x14ac:dyDescent="0.2">
      <c r="C2142" s="85"/>
    </row>
    <row r="2143" spans="3:3" ht="17.45" customHeight="1" x14ac:dyDescent="0.2">
      <c r="C2143" s="85"/>
    </row>
    <row r="2144" spans="3:3" ht="17.45" customHeight="1" x14ac:dyDescent="0.2">
      <c r="C2144" s="85"/>
    </row>
    <row r="2145" spans="3:3" ht="17.45" customHeight="1" x14ac:dyDescent="0.2">
      <c r="C2145" s="85"/>
    </row>
    <row r="2146" spans="3:3" ht="17.45" customHeight="1" x14ac:dyDescent="0.2">
      <c r="C2146" s="85"/>
    </row>
    <row r="2147" spans="3:3" ht="17.45" customHeight="1" x14ac:dyDescent="0.2">
      <c r="C2147" s="85"/>
    </row>
    <row r="2148" spans="3:3" ht="17.45" customHeight="1" x14ac:dyDescent="0.2">
      <c r="C2148" s="85"/>
    </row>
    <row r="2149" spans="3:3" ht="17.45" customHeight="1" x14ac:dyDescent="0.2">
      <c r="C2149" s="85"/>
    </row>
    <row r="2150" spans="3:3" ht="17.45" customHeight="1" x14ac:dyDescent="0.2">
      <c r="C2150" s="85"/>
    </row>
    <row r="2151" spans="3:3" ht="17.45" customHeight="1" x14ac:dyDescent="0.2">
      <c r="C2151" s="85"/>
    </row>
    <row r="2152" spans="3:3" ht="17.45" customHeight="1" x14ac:dyDescent="0.2">
      <c r="C2152" s="85"/>
    </row>
    <row r="2153" spans="3:3" ht="17.45" customHeight="1" x14ac:dyDescent="0.2">
      <c r="C2153" s="85"/>
    </row>
    <row r="2154" spans="3:3" ht="17.45" customHeight="1" x14ac:dyDescent="0.2">
      <c r="C2154" s="85"/>
    </row>
    <row r="2155" spans="3:3" ht="17.45" customHeight="1" x14ac:dyDescent="0.2">
      <c r="C2155" s="85"/>
    </row>
    <row r="2156" spans="3:3" ht="17.45" customHeight="1" x14ac:dyDescent="0.2">
      <c r="C2156" s="85"/>
    </row>
    <row r="2157" spans="3:3" ht="17.45" customHeight="1" x14ac:dyDescent="0.2">
      <c r="C2157" s="85"/>
    </row>
    <row r="2158" spans="3:3" ht="17.45" customHeight="1" x14ac:dyDescent="0.2">
      <c r="C2158" s="85"/>
    </row>
    <row r="2159" spans="3:3" ht="17.45" customHeight="1" x14ac:dyDescent="0.2">
      <c r="C2159" s="85"/>
    </row>
    <row r="2160" spans="3:3" ht="17.45" customHeight="1" x14ac:dyDescent="0.2">
      <c r="C2160" s="85"/>
    </row>
    <row r="2161" spans="3:3" ht="17.45" customHeight="1" x14ac:dyDescent="0.2">
      <c r="C2161" s="85"/>
    </row>
    <row r="2162" spans="3:3" ht="17.45" customHeight="1" x14ac:dyDescent="0.2">
      <c r="C2162" s="85"/>
    </row>
    <row r="2163" spans="3:3" ht="17.45" customHeight="1" x14ac:dyDescent="0.2">
      <c r="C2163" s="85"/>
    </row>
    <row r="2164" spans="3:3" ht="17.45" customHeight="1" x14ac:dyDescent="0.2">
      <c r="C2164" s="85"/>
    </row>
    <row r="2165" spans="3:3" ht="17.45" customHeight="1" x14ac:dyDescent="0.2">
      <c r="C2165" s="85"/>
    </row>
    <row r="2166" spans="3:3" ht="17.45" customHeight="1" x14ac:dyDescent="0.2">
      <c r="C2166" s="85"/>
    </row>
    <row r="2167" spans="3:3" ht="17.45" customHeight="1" x14ac:dyDescent="0.2">
      <c r="C2167" s="85"/>
    </row>
    <row r="2168" spans="3:3" ht="17.45" customHeight="1" x14ac:dyDescent="0.2">
      <c r="C2168" s="85"/>
    </row>
    <row r="2169" spans="3:3" ht="17.45" customHeight="1" x14ac:dyDescent="0.2">
      <c r="C2169" s="85"/>
    </row>
    <row r="2170" spans="3:3" ht="17.45" customHeight="1" x14ac:dyDescent="0.2">
      <c r="C2170" s="85"/>
    </row>
    <row r="2171" spans="3:3" ht="17.45" customHeight="1" x14ac:dyDescent="0.2">
      <c r="C2171" s="85"/>
    </row>
    <row r="2172" spans="3:3" ht="17.45" customHeight="1" x14ac:dyDescent="0.2">
      <c r="C2172" s="85"/>
    </row>
    <row r="2173" spans="3:3" ht="17.45" customHeight="1" x14ac:dyDescent="0.2">
      <c r="C2173" s="85"/>
    </row>
    <row r="2174" spans="3:3" ht="17.45" customHeight="1" x14ac:dyDescent="0.2">
      <c r="C2174" s="85"/>
    </row>
    <row r="2175" spans="3:3" ht="17.45" customHeight="1" x14ac:dyDescent="0.2">
      <c r="C2175" s="85"/>
    </row>
    <row r="2176" spans="3:3" ht="17.45" customHeight="1" x14ac:dyDescent="0.2">
      <c r="C2176" s="85"/>
    </row>
    <row r="2177" spans="3:3" ht="17.45" customHeight="1" x14ac:dyDescent="0.2">
      <c r="C2177" s="85"/>
    </row>
    <row r="2178" spans="3:3" ht="17.45" customHeight="1" x14ac:dyDescent="0.2">
      <c r="C2178" s="85"/>
    </row>
    <row r="2179" spans="3:3" ht="17.45" customHeight="1" x14ac:dyDescent="0.2">
      <c r="C2179" s="85"/>
    </row>
    <row r="2180" spans="3:3" ht="17.45" customHeight="1" x14ac:dyDescent="0.2">
      <c r="C2180" s="85"/>
    </row>
    <row r="2181" spans="3:3" ht="17.45" customHeight="1" x14ac:dyDescent="0.2">
      <c r="C2181" s="85"/>
    </row>
    <row r="2182" spans="3:3" ht="17.45" customHeight="1" x14ac:dyDescent="0.2">
      <c r="C2182" s="85"/>
    </row>
    <row r="2183" spans="3:3" ht="17.45" customHeight="1" x14ac:dyDescent="0.2">
      <c r="C2183" s="85"/>
    </row>
    <row r="2184" spans="3:3" ht="17.45" customHeight="1" x14ac:dyDescent="0.2">
      <c r="C2184" s="85"/>
    </row>
    <row r="2185" spans="3:3" ht="17.45" customHeight="1" x14ac:dyDescent="0.2">
      <c r="C2185" s="85"/>
    </row>
    <row r="2186" spans="3:3" ht="17.45" customHeight="1" x14ac:dyDescent="0.2">
      <c r="C2186" s="85"/>
    </row>
    <row r="2187" spans="3:3" ht="17.45" customHeight="1" x14ac:dyDescent="0.2">
      <c r="C2187" s="85"/>
    </row>
    <row r="2188" spans="3:3" ht="17.45" customHeight="1" x14ac:dyDescent="0.2">
      <c r="C2188" s="85"/>
    </row>
    <row r="2189" spans="3:3" ht="17.45" customHeight="1" x14ac:dyDescent="0.2">
      <c r="C2189" s="85"/>
    </row>
    <row r="2190" spans="3:3" ht="17.45" customHeight="1" x14ac:dyDescent="0.2">
      <c r="C2190" s="85"/>
    </row>
    <row r="2191" spans="3:3" ht="17.45" customHeight="1" x14ac:dyDescent="0.2">
      <c r="C2191" s="85"/>
    </row>
    <row r="2192" spans="3:3" ht="17.45" customHeight="1" x14ac:dyDescent="0.2">
      <c r="C2192" s="85"/>
    </row>
    <row r="2193" spans="3:3" ht="17.45" customHeight="1" x14ac:dyDescent="0.2">
      <c r="C2193" s="85"/>
    </row>
    <row r="2194" spans="3:3" ht="17.45" customHeight="1" x14ac:dyDescent="0.2">
      <c r="C2194" s="85"/>
    </row>
    <row r="2195" spans="3:3" ht="17.45" customHeight="1" x14ac:dyDescent="0.2">
      <c r="C2195" s="85"/>
    </row>
    <row r="2196" spans="3:3" ht="17.45" customHeight="1" x14ac:dyDescent="0.2">
      <c r="C2196" s="85"/>
    </row>
    <row r="2197" spans="3:3" ht="17.45" customHeight="1" x14ac:dyDescent="0.2">
      <c r="C2197" s="85"/>
    </row>
    <row r="2198" spans="3:3" ht="17.45" customHeight="1" x14ac:dyDescent="0.2">
      <c r="C2198" s="85"/>
    </row>
    <row r="2199" spans="3:3" ht="17.45" customHeight="1" x14ac:dyDescent="0.2">
      <c r="C2199" s="85"/>
    </row>
    <row r="2200" spans="3:3" ht="17.45" customHeight="1" x14ac:dyDescent="0.2">
      <c r="C2200" s="85"/>
    </row>
    <row r="2201" spans="3:3" ht="17.45" customHeight="1" x14ac:dyDescent="0.2">
      <c r="C2201" s="85"/>
    </row>
    <row r="2202" spans="3:3" ht="17.45" customHeight="1" x14ac:dyDescent="0.2">
      <c r="C2202" s="85"/>
    </row>
    <row r="2203" spans="3:3" ht="17.45" customHeight="1" x14ac:dyDescent="0.2">
      <c r="C2203" s="85"/>
    </row>
    <row r="2204" spans="3:3" ht="17.45" customHeight="1" x14ac:dyDescent="0.2">
      <c r="C2204" s="85"/>
    </row>
    <row r="2205" spans="3:3" ht="17.45" customHeight="1" x14ac:dyDescent="0.2">
      <c r="C2205" s="85"/>
    </row>
    <row r="2206" spans="3:3" ht="17.45" customHeight="1" x14ac:dyDescent="0.2">
      <c r="C2206" s="85"/>
    </row>
    <row r="2207" spans="3:3" ht="17.45" customHeight="1" x14ac:dyDescent="0.2">
      <c r="C2207" s="85"/>
    </row>
    <row r="2208" spans="3:3" ht="17.45" customHeight="1" x14ac:dyDescent="0.2">
      <c r="C2208" s="85"/>
    </row>
    <row r="2209" spans="3:3" ht="17.45" customHeight="1" x14ac:dyDescent="0.2">
      <c r="C2209" s="85"/>
    </row>
    <row r="2210" spans="3:3" ht="17.45" customHeight="1" x14ac:dyDescent="0.2">
      <c r="C2210" s="85"/>
    </row>
    <row r="2211" spans="3:3" ht="17.45" customHeight="1" x14ac:dyDescent="0.2">
      <c r="C2211" s="85"/>
    </row>
    <row r="2212" spans="3:3" ht="17.45" customHeight="1" x14ac:dyDescent="0.2">
      <c r="C2212" s="85"/>
    </row>
    <row r="2213" spans="3:3" ht="17.45" customHeight="1" x14ac:dyDescent="0.2">
      <c r="C2213" s="85"/>
    </row>
    <row r="2214" spans="3:3" ht="17.45" customHeight="1" x14ac:dyDescent="0.2">
      <c r="C2214" s="85"/>
    </row>
    <row r="2215" spans="3:3" ht="17.45" customHeight="1" x14ac:dyDescent="0.2">
      <c r="C2215" s="85"/>
    </row>
    <row r="2216" spans="3:3" ht="17.45" customHeight="1" x14ac:dyDescent="0.2">
      <c r="C2216" s="85"/>
    </row>
    <row r="2217" spans="3:3" ht="17.45" customHeight="1" x14ac:dyDescent="0.2">
      <c r="C2217" s="85"/>
    </row>
    <row r="2218" spans="3:3" ht="17.45" customHeight="1" x14ac:dyDescent="0.2">
      <c r="C2218" s="85"/>
    </row>
    <row r="2219" spans="3:3" ht="17.45" customHeight="1" x14ac:dyDescent="0.2">
      <c r="C2219" s="85"/>
    </row>
    <row r="2220" spans="3:3" ht="17.45" customHeight="1" x14ac:dyDescent="0.2">
      <c r="C2220" s="85"/>
    </row>
    <row r="2221" spans="3:3" ht="17.45" customHeight="1" x14ac:dyDescent="0.2">
      <c r="C2221" s="85"/>
    </row>
    <row r="2222" spans="3:3" ht="17.45" customHeight="1" x14ac:dyDescent="0.2">
      <c r="C2222" s="85"/>
    </row>
    <row r="2223" spans="3:3" ht="17.45" customHeight="1" x14ac:dyDescent="0.2">
      <c r="C2223" s="85"/>
    </row>
    <row r="2224" spans="3:3" ht="17.45" customHeight="1" x14ac:dyDescent="0.2">
      <c r="C2224" s="85"/>
    </row>
    <row r="2225" spans="3:3" ht="17.45" customHeight="1" x14ac:dyDescent="0.2">
      <c r="C2225" s="85"/>
    </row>
    <row r="2226" spans="3:3" ht="17.45" customHeight="1" x14ac:dyDescent="0.2">
      <c r="C2226" s="85"/>
    </row>
    <row r="2227" spans="3:3" ht="17.45" customHeight="1" x14ac:dyDescent="0.2">
      <c r="C2227" s="85"/>
    </row>
    <row r="2228" spans="3:3" ht="17.45" customHeight="1" x14ac:dyDescent="0.2">
      <c r="C2228" s="85"/>
    </row>
    <row r="2229" spans="3:3" ht="17.45" customHeight="1" x14ac:dyDescent="0.2">
      <c r="C2229" s="85"/>
    </row>
    <row r="2230" spans="3:3" ht="17.45" customHeight="1" x14ac:dyDescent="0.2">
      <c r="C2230" s="85"/>
    </row>
    <row r="2231" spans="3:3" ht="17.45" customHeight="1" x14ac:dyDescent="0.2">
      <c r="C2231" s="85"/>
    </row>
    <row r="2232" spans="3:3" ht="17.45" customHeight="1" x14ac:dyDescent="0.2">
      <c r="C2232" s="85"/>
    </row>
    <row r="2233" spans="3:3" ht="17.45" customHeight="1" x14ac:dyDescent="0.2">
      <c r="C2233" s="85"/>
    </row>
    <row r="2234" spans="3:3" ht="17.45" customHeight="1" x14ac:dyDescent="0.2">
      <c r="C2234" s="85"/>
    </row>
    <row r="2235" spans="3:3" ht="17.45" customHeight="1" x14ac:dyDescent="0.2">
      <c r="C2235" s="85"/>
    </row>
    <row r="2236" spans="3:3" ht="17.45" customHeight="1" x14ac:dyDescent="0.2">
      <c r="C2236" s="85"/>
    </row>
    <row r="2237" spans="3:3" ht="17.45" customHeight="1" x14ac:dyDescent="0.2">
      <c r="C2237" s="85"/>
    </row>
    <row r="2238" spans="3:3" ht="17.45" customHeight="1" x14ac:dyDescent="0.2">
      <c r="C2238" s="85"/>
    </row>
    <row r="2239" spans="3:3" ht="17.45" customHeight="1" x14ac:dyDescent="0.2">
      <c r="C2239" s="85"/>
    </row>
    <row r="2240" spans="3:3" ht="17.45" customHeight="1" x14ac:dyDescent="0.2">
      <c r="C2240" s="85"/>
    </row>
    <row r="2241" spans="3:3" ht="17.45" customHeight="1" x14ac:dyDescent="0.2">
      <c r="C2241" s="85"/>
    </row>
    <row r="2242" spans="3:3" ht="17.45" customHeight="1" x14ac:dyDescent="0.2">
      <c r="C2242" s="85"/>
    </row>
    <row r="2243" spans="3:3" ht="17.45" customHeight="1" x14ac:dyDescent="0.2">
      <c r="C2243" s="85"/>
    </row>
    <row r="2244" spans="3:3" ht="17.45" customHeight="1" x14ac:dyDescent="0.2">
      <c r="C2244" s="85"/>
    </row>
    <row r="2245" spans="3:3" ht="17.45" customHeight="1" x14ac:dyDescent="0.2">
      <c r="C2245" s="85"/>
    </row>
    <row r="2246" spans="3:3" ht="17.45" customHeight="1" x14ac:dyDescent="0.2">
      <c r="C2246" s="85"/>
    </row>
    <row r="2247" spans="3:3" ht="17.45" customHeight="1" x14ac:dyDescent="0.2">
      <c r="C2247" s="85"/>
    </row>
    <row r="2248" spans="3:3" ht="17.45" customHeight="1" x14ac:dyDescent="0.2">
      <c r="C2248" s="85"/>
    </row>
    <row r="2249" spans="3:3" ht="17.45" customHeight="1" x14ac:dyDescent="0.2">
      <c r="C2249" s="85"/>
    </row>
    <row r="2250" spans="3:3" ht="17.45" customHeight="1" x14ac:dyDescent="0.2">
      <c r="C2250" s="85"/>
    </row>
    <row r="2251" spans="3:3" ht="17.45" customHeight="1" x14ac:dyDescent="0.2">
      <c r="C2251" s="85"/>
    </row>
    <row r="2252" spans="3:3" ht="17.45" customHeight="1" x14ac:dyDescent="0.2">
      <c r="C2252" s="85"/>
    </row>
    <row r="2253" spans="3:3" ht="17.45" customHeight="1" x14ac:dyDescent="0.2">
      <c r="C2253" s="85"/>
    </row>
    <row r="2254" spans="3:3" ht="17.45" customHeight="1" x14ac:dyDescent="0.2">
      <c r="C2254" s="85"/>
    </row>
    <row r="2255" spans="3:3" ht="17.45" customHeight="1" x14ac:dyDescent="0.2">
      <c r="C2255" s="85"/>
    </row>
    <row r="2256" spans="3:3" ht="17.45" customHeight="1" x14ac:dyDescent="0.2">
      <c r="C2256" s="85"/>
    </row>
    <row r="2257" spans="3:3" ht="17.45" customHeight="1" x14ac:dyDescent="0.2">
      <c r="C2257" s="85"/>
    </row>
    <row r="2258" spans="3:3" ht="17.45" customHeight="1" x14ac:dyDescent="0.2">
      <c r="C2258" s="85"/>
    </row>
    <row r="2259" spans="3:3" ht="17.45" customHeight="1" x14ac:dyDescent="0.2">
      <c r="C2259" s="85"/>
    </row>
    <row r="2260" spans="3:3" ht="17.45" customHeight="1" x14ac:dyDescent="0.2">
      <c r="C2260" s="85"/>
    </row>
    <row r="2261" spans="3:3" ht="17.45" customHeight="1" x14ac:dyDescent="0.2">
      <c r="C2261" s="85"/>
    </row>
    <row r="2262" spans="3:3" ht="17.45" customHeight="1" x14ac:dyDescent="0.2">
      <c r="C2262" s="85"/>
    </row>
    <row r="2263" spans="3:3" ht="17.45" customHeight="1" x14ac:dyDescent="0.2">
      <c r="C2263" s="85"/>
    </row>
    <row r="2264" spans="3:3" ht="17.45" customHeight="1" x14ac:dyDescent="0.2">
      <c r="C2264" s="85"/>
    </row>
    <row r="2265" spans="3:3" ht="17.45" customHeight="1" x14ac:dyDescent="0.2">
      <c r="C2265" s="85"/>
    </row>
    <row r="2266" spans="3:3" ht="17.45" customHeight="1" x14ac:dyDescent="0.2">
      <c r="C2266" s="85"/>
    </row>
    <row r="2267" spans="3:3" ht="17.45" customHeight="1" x14ac:dyDescent="0.2">
      <c r="C2267" s="85"/>
    </row>
    <row r="2268" spans="3:3" ht="17.45" customHeight="1" x14ac:dyDescent="0.2">
      <c r="C2268" s="85"/>
    </row>
    <row r="2269" spans="3:3" ht="17.45" customHeight="1" x14ac:dyDescent="0.2">
      <c r="C2269" s="85"/>
    </row>
    <row r="2270" spans="3:3" ht="17.45" customHeight="1" x14ac:dyDescent="0.2">
      <c r="C2270" s="85"/>
    </row>
    <row r="2271" spans="3:3" ht="17.45" customHeight="1" x14ac:dyDescent="0.2">
      <c r="C2271" s="85"/>
    </row>
    <row r="2272" spans="3:3" ht="17.45" customHeight="1" x14ac:dyDescent="0.2">
      <c r="C2272" s="85"/>
    </row>
    <row r="2273" spans="3:3" ht="17.45" customHeight="1" x14ac:dyDescent="0.2">
      <c r="C2273" s="85"/>
    </row>
    <row r="2274" spans="3:3" ht="17.45" customHeight="1" x14ac:dyDescent="0.2">
      <c r="C2274" s="85"/>
    </row>
    <row r="2275" spans="3:3" ht="17.45" customHeight="1" x14ac:dyDescent="0.2">
      <c r="C2275" s="85"/>
    </row>
  </sheetData>
  <mergeCells count="19">
    <mergeCell ref="A49:B49"/>
    <mergeCell ref="A43:B43"/>
    <mergeCell ref="A44:B44"/>
    <mergeCell ref="A45:B45"/>
    <mergeCell ref="A46:B46"/>
    <mergeCell ref="A47:B47"/>
    <mergeCell ref="A48:B48"/>
    <mergeCell ref="A37:D37"/>
    <mergeCell ref="A38:B38"/>
    <mergeCell ref="A39:B39"/>
    <mergeCell ref="A40:B40"/>
    <mergeCell ref="A41:B41"/>
    <mergeCell ref="A42:B42"/>
    <mergeCell ref="A1:F1"/>
    <mergeCell ref="A2:B2"/>
    <mergeCell ref="A32:B32"/>
    <mergeCell ref="A33:B33"/>
    <mergeCell ref="A34:B34"/>
    <mergeCell ref="A36:B36"/>
  </mergeCells>
  <printOptions horizontalCentered="1" verticalCentered="1"/>
  <pageMargins left="0.5" right="0.5" top="0.7" bottom="0.64" header="0.75" footer="0.3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0"/>
  <sheetViews>
    <sheetView rightToLeft="1" workbookViewId="0">
      <selection activeCell="I5" sqref="I5"/>
    </sheetView>
  </sheetViews>
  <sheetFormatPr defaultRowHeight="17.25" customHeight="1" x14ac:dyDescent="0.2"/>
  <cols>
    <col min="1" max="1" width="7.28515625" customWidth="1"/>
    <col min="2" max="2" width="40.140625" style="97" customWidth="1"/>
    <col min="3" max="3" width="14.140625" style="98" customWidth="1"/>
    <col min="4" max="4" width="8.5703125" customWidth="1"/>
    <col min="5" max="5" width="45.140625" style="97" customWidth="1"/>
    <col min="6" max="6" width="17.28515625" style="98" customWidth="1"/>
    <col min="9" max="9" width="24" bestFit="1" customWidth="1"/>
  </cols>
  <sheetData>
    <row r="1" spans="1:9" ht="17.25" customHeight="1" x14ac:dyDescent="0.2">
      <c r="A1" s="51" t="s">
        <v>297</v>
      </c>
      <c r="B1" s="51"/>
      <c r="C1" s="51"/>
      <c r="D1" s="51"/>
      <c r="E1" s="51"/>
      <c r="F1" s="51"/>
    </row>
    <row r="2" spans="1:9" ht="17.100000000000001" customHeight="1" x14ac:dyDescent="0.2">
      <c r="A2" s="52" t="s">
        <v>354</v>
      </c>
      <c r="B2" s="52"/>
      <c r="C2" s="53"/>
      <c r="D2" s="53"/>
      <c r="E2" s="53"/>
      <c r="F2" s="53"/>
    </row>
    <row r="3" spans="1:9" ht="17.100000000000001" customHeight="1" x14ac:dyDescent="0.2">
      <c r="A3" s="54"/>
      <c r="B3" s="55"/>
      <c r="C3" s="56"/>
      <c r="D3" s="56"/>
      <c r="E3" s="25"/>
      <c r="F3" s="57" t="s">
        <v>1</v>
      </c>
    </row>
    <row r="4" spans="1:9" ht="17.100000000000001" customHeight="1" x14ac:dyDescent="0.2">
      <c r="A4" s="58" t="s">
        <v>270</v>
      </c>
      <c r="B4" s="59" t="s">
        <v>298</v>
      </c>
      <c r="C4" s="58" t="s">
        <v>4</v>
      </c>
      <c r="D4" s="58" t="s">
        <v>270</v>
      </c>
      <c r="E4" s="59" t="s">
        <v>3</v>
      </c>
      <c r="F4" s="60" t="s">
        <v>4</v>
      </c>
    </row>
    <row r="5" spans="1:9" ht="17.100000000000001" customHeight="1" x14ac:dyDescent="0.2">
      <c r="A5" s="62">
        <v>100</v>
      </c>
      <c r="B5" s="21" t="s">
        <v>5</v>
      </c>
      <c r="C5" s="93">
        <f>[1]وطنية!C5+[1]عراقية!C5+[1]اعادة!C5</f>
        <v>32000000</v>
      </c>
      <c r="D5" s="19">
        <v>2700</v>
      </c>
      <c r="E5" s="64" t="s">
        <v>299</v>
      </c>
      <c r="F5" s="94">
        <f>[1]وطنية!F5+[1]عراقية!F5+[1]اعادة!F5</f>
        <v>0</v>
      </c>
    </row>
    <row r="6" spans="1:9" ht="17.100000000000001" customHeight="1" x14ac:dyDescent="0.2">
      <c r="A6" s="62">
        <v>200</v>
      </c>
      <c r="B6" s="21" t="s">
        <v>272</v>
      </c>
      <c r="C6" s="93">
        <f>[1]وطنية!C6+[1]عراقية!C6+[1]اعادة!C6</f>
        <v>116543212</v>
      </c>
      <c r="D6" s="19">
        <v>2800</v>
      </c>
      <c r="E6" s="21" t="s">
        <v>8</v>
      </c>
      <c r="F6" s="95">
        <f>[1]وطنية!F6+[1]عراقية!F6+[1]اعادة!F6</f>
        <v>351132656</v>
      </c>
    </row>
    <row r="7" spans="1:9" ht="17.100000000000001" customHeight="1" x14ac:dyDescent="0.2">
      <c r="A7" s="62">
        <v>300</v>
      </c>
      <c r="B7" s="21" t="s">
        <v>273</v>
      </c>
      <c r="C7" s="93">
        <f>[1]وطنية!C7+[1]عراقية!C7+[1]اعادة!C7</f>
        <v>148543212</v>
      </c>
      <c r="D7" s="19">
        <v>2900</v>
      </c>
      <c r="E7" s="21" t="s">
        <v>274</v>
      </c>
      <c r="F7" s="94">
        <f>[1]وطنية!F7+[1]عراقية!F7+[1]اعادة!F7</f>
        <v>437062166</v>
      </c>
    </row>
    <row r="8" spans="1:9" ht="17.100000000000001" customHeight="1" x14ac:dyDescent="0.2">
      <c r="A8" s="62">
        <v>400</v>
      </c>
      <c r="B8" s="21" t="s">
        <v>91</v>
      </c>
      <c r="C8" s="93">
        <f>[1]وطنية!C8+[1]عراقية!C8+[1]اعادة!C8</f>
        <v>0</v>
      </c>
      <c r="D8" s="19">
        <v>3000</v>
      </c>
      <c r="E8" s="21" t="s">
        <v>275</v>
      </c>
      <c r="F8" s="94">
        <f>[1]وطنية!F8+[1]عراقية!F8+[1]اعادة!F8</f>
        <v>84042851</v>
      </c>
    </row>
    <row r="9" spans="1:9" ht="17.100000000000001" customHeight="1" x14ac:dyDescent="0.2">
      <c r="A9" s="62">
        <v>500</v>
      </c>
      <c r="B9" s="21" t="s">
        <v>276</v>
      </c>
      <c r="C9" s="93">
        <f>[1]وطنية!C9+[1]عراقية!C9+[1]اعادة!C9</f>
        <v>17437610</v>
      </c>
      <c r="D9" s="19">
        <v>3100</v>
      </c>
      <c r="E9" s="21" t="s">
        <v>14</v>
      </c>
      <c r="F9" s="94">
        <f>[1]وطنية!F9+[1]عراقية!F9+[1]اعادة!F9</f>
        <v>8073589</v>
      </c>
      <c r="I9" s="96"/>
    </row>
    <row r="10" spans="1:9" ht="17.100000000000001" customHeight="1" x14ac:dyDescent="0.2">
      <c r="A10" s="62">
        <v>600</v>
      </c>
      <c r="B10" s="21" t="s">
        <v>277</v>
      </c>
      <c r="C10" s="93">
        <f>[1]وطنية!C10+[1]عراقية!C10+[1]اعادة!C10</f>
        <v>0</v>
      </c>
      <c r="D10" s="19">
        <v>3200</v>
      </c>
      <c r="E10" s="21" t="s">
        <v>278</v>
      </c>
      <c r="F10" s="94">
        <f>[1]وطنية!F10+[1]عراقية!F10+[1]اعادة!F10</f>
        <v>146047</v>
      </c>
    </row>
    <row r="11" spans="1:9" ht="17.100000000000001" customHeight="1" x14ac:dyDescent="0.2">
      <c r="A11" s="62">
        <v>700</v>
      </c>
      <c r="B11" s="21" t="s">
        <v>17</v>
      </c>
      <c r="C11" s="93">
        <f>[1]وطنية!C11+[1]عراقية!C11+[1]اعادة!C11</f>
        <v>0</v>
      </c>
      <c r="D11" s="19">
        <v>3300</v>
      </c>
      <c r="E11" s="21" t="s">
        <v>18</v>
      </c>
      <c r="F11" s="94">
        <f>[1]وطنية!F11+[1]عراقية!F11+[1]اعادة!F11</f>
        <v>92262487</v>
      </c>
    </row>
    <row r="12" spans="1:9" ht="17.100000000000001" customHeight="1" x14ac:dyDescent="0.2">
      <c r="A12" s="62">
        <v>800</v>
      </c>
      <c r="B12" s="21" t="s">
        <v>19</v>
      </c>
      <c r="C12" s="93">
        <f>[1]وطنية!C12+[1]عراقية!C12+[1]اعادة!C12</f>
        <v>0</v>
      </c>
      <c r="D12" s="19">
        <v>3400</v>
      </c>
      <c r="E12" s="21" t="s">
        <v>279</v>
      </c>
      <c r="F12" s="94">
        <f>[1]وطنية!F12+[1]عراقية!F12+[1]اعادة!F12</f>
        <v>30706152</v>
      </c>
    </row>
    <row r="13" spans="1:9" ht="17.100000000000001" customHeight="1" x14ac:dyDescent="0.2">
      <c r="A13" s="62">
        <v>900</v>
      </c>
      <c r="B13" s="21" t="s">
        <v>280</v>
      </c>
      <c r="C13" s="93">
        <f>[1]وطنية!C13+[1]عراقية!C13+[1]اعادة!C13</f>
        <v>6033424</v>
      </c>
      <c r="D13" s="19">
        <v>3500</v>
      </c>
      <c r="E13" s="21" t="s">
        <v>22</v>
      </c>
      <c r="F13" s="94">
        <f>[1]وطنية!F13+[1]عراقية!F13+[1]اعادة!F13</f>
        <v>61556335</v>
      </c>
    </row>
    <row r="14" spans="1:9" ht="17.100000000000001" customHeight="1" x14ac:dyDescent="0.2">
      <c r="A14" s="62">
        <v>1000</v>
      </c>
      <c r="B14" s="21" t="s">
        <v>23</v>
      </c>
      <c r="C14" s="93">
        <f>[1]وطنية!C14+[1]عراقية!C14+[1]اعادة!C14</f>
        <v>179118410</v>
      </c>
      <c r="D14" s="19">
        <v>3600</v>
      </c>
      <c r="E14" s="21" t="s">
        <v>24</v>
      </c>
      <c r="F14" s="94">
        <f>[1]وطنية!F14+[1]عراقية!F14+[1]اعادة!F14</f>
        <v>4145074</v>
      </c>
    </row>
    <row r="15" spans="1:9" ht="17.100000000000001" customHeight="1" x14ac:dyDescent="0.2">
      <c r="A15" s="62">
        <v>1100</v>
      </c>
      <c r="B15" s="21" t="s">
        <v>25</v>
      </c>
      <c r="C15" s="93">
        <f>[1]وطنية!C15+[1]عراقية!C15+[1]اعادة!C15</f>
        <v>351132656</v>
      </c>
      <c r="D15" s="19">
        <v>3700</v>
      </c>
      <c r="E15" s="21" t="s">
        <v>281</v>
      </c>
      <c r="F15" s="94">
        <f>[1]وطنية!F15+[1]عراقية!F15+[1]اعادة!F15</f>
        <v>0</v>
      </c>
    </row>
    <row r="16" spans="1:9" ht="17.100000000000001" customHeight="1" x14ac:dyDescent="0.2">
      <c r="A16" s="62">
        <v>1200</v>
      </c>
      <c r="B16" s="21" t="s">
        <v>282</v>
      </c>
      <c r="C16" s="93">
        <f>[1]وطنية!C16+[1]عراقية!C16+[1]اعادة!C16</f>
        <v>0</v>
      </c>
      <c r="D16" s="19">
        <v>3800</v>
      </c>
      <c r="E16" s="21" t="s">
        <v>28</v>
      </c>
      <c r="F16" s="94">
        <f>[1]وطنية!F16+[1]عراقية!F16+[1]اعادة!F16</f>
        <v>57411261</v>
      </c>
    </row>
    <row r="17" spans="1:6" ht="17.100000000000001" customHeight="1" x14ac:dyDescent="0.2">
      <c r="A17" s="62">
        <v>1300</v>
      </c>
      <c r="B17" s="21" t="s">
        <v>300</v>
      </c>
      <c r="C17" s="93">
        <f>[1]وطنية!C17+[1]عراقية!C17+[1]اعادة!C17</f>
        <v>85929510</v>
      </c>
      <c r="D17" s="19">
        <v>3900</v>
      </c>
      <c r="E17" s="21" t="s">
        <v>301</v>
      </c>
      <c r="F17" s="94">
        <f>[1]وطنية!F17+[1]عراقية!F17+[1]اعادة!F17</f>
        <v>1540940</v>
      </c>
    </row>
    <row r="18" spans="1:6" ht="17.100000000000001" customHeight="1" x14ac:dyDescent="0.2">
      <c r="A18" s="62">
        <v>1400</v>
      </c>
      <c r="B18" s="21" t="s">
        <v>31</v>
      </c>
      <c r="C18" s="93">
        <f>[1]وطنية!C18+[1]عراقية!C18+[1]اعادة!C18</f>
        <v>437062166</v>
      </c>
      <c r="D18" s="19">
        <v>4000</v>
      </c>
      <c r="E18" s="21" t="s">
        <v>284</v>
      </c>
      <c r="F18" s="94">
        <f>[1]وطنية!F18+[1]عراقية!F18+[1]اعادة!F18</f>
        <v>55870321</v>
      </c>
    </row>
    <row r="19" spans="1:6" ht="17.100000000000001" customHeight="1" x14ac:dyDescent="0.2">
      <c r="A19" s="62">
        <v>1500</v>
      </c>
      <c r="B19" s="21" t="s">
        <v>33</v>
      </c>
      <c r="C19" s="93">
        <f>[1]وطنية!C19+[1]عراقية!C19+[1]اعادة!C19</f>
        <v>16916774</v>
      </c>
      <c r="D19" s="19">
        <v>4100</v>
      </c>
      <c r="E19" s="21" t="s">
        <v>285</v>
      </c>
      <c r="F19" s="94">
        <f>[1]وطنية!F19+[1]عراقية!F19+[1]اعادة!F19</f>
        <v>-7099995</v>
      </c>
    </row>
    <row r="20" spans="1:6" ht="17.100000000000001" customHeight="1" x14ac:dyDescent="0.2">
      <c r="A20" s="62">
        <v>1600</v>
      </c>
      <c r="B20" s="21" t="s">
        <v>302</v>
      </c>
      <c r="C20" s="93">
        <f>[1]وطنية!C20+[1]عراقية!C20+[1]اعادة!C20</f>
        <v>8085303</v>
      </c>
      <c r="D20" s="19">
        <v>4200</v>
      </c>
      <c r="E20" s="21" t="s">
        <v>287</v>
      </c>
      <c r="F20" s="94">
        <f>[1]وطنية!F20+[1]عراقية!F20+[1]اعادة!F20</f>
        <v>48770326</v>
      </c>
    </row>
    <row r="21" spans="1:6" ht="17.100000000000001" customHeight="1" x14ac:dyDescent="0.2">
      <c r="A21" s="62">
        <v>1700</v>
      </c>
      <c r="B21" s="21" t="s">
        <v>288</v>
      </c>
      <c r="C21" s="93">
        <f>[1]وطنية!C21+[1]عراقية!C21+[1]اعادة!C21</f>
        <v>8831471</v>
      </c>
      <c r="D21" s="19">
        <v>4220</v>
      </c>
      <c r="E21" s="21" t="s">
        <v>38</v>
      </c>
      <c r="F21" s="94">
        <f>[1]وطنية!F21+[1]عراقية!F21+[1]اعادة!F21</f>
        <v>39350896</v>
      </c>
    </row>
    <row r="22" spans="1:6" ht="17.100000000000001" customHeight="1" x14ac:dyDescent="0.2">
      <c r="A22" s="62">
        <v>1800</v>
      </c>
      <c r="B22" s="21" t="s">
        <v>39</v>
      </c>
      <c r="C22" s="93">
        <f>[1]وطنية!C22+[1]عراقية!C22+[1]اعادة!C22</f>
        <v>2190813</v>
      </c>
      <c r="D22" s="19">
        <v>4221</v>
      </c>
      <c r="E22" s="68" t="s">
        <v>40</v>
      </c>
      <c r="F22" s="94">
        <f>[1]وطنية!F22+[1]عراقية!F22+[1]اعادة!F22</f>
        <v>16958162</v>
      </c>
    </row>
    <row r="23" spans="1:6" ht="17.100000000000001" customHeight="1" x14ac:dyDescent="0.2">
      <c r="A23" s="62">
        <v>1900</v>
      </c>
      <c r="B23" s="21" t="s">
        <v>289</v>
      </c>
      <c r="C23" s="93">
        <v>3</v>
      </c>
      <c r="D23" s="19">
        <v>4222</v>
      </c>
      <c r="E23" s="68" t="s">
        <v>42</v>
      </c>
      <c r="F23" s="94">
        <f>[1]وطنية!F23+[1]عراقية!F23+[1]اعادة!F23</f>
        <v>22392734</v>
      </c>
    </row>
    <row r="24" spans="1:6" ht="17.100000000000001" customHeight="1" x14ac:dyDescent="0.2">
      <c r="A24" s="62">
        <v>2000</v>
      </c>
      <c r="B24" s="21" t="s">
        <v>290</v>
      </c>
      <c r="C24" s="93">
        <f>[1]وطنية!C24+[1]عراقية!C24+[1]اعادة!C24</f>
        <v>243923573</v>
      </c>
      <c r="D24" s="19">
        <v>4223</v>
      </c>
      <c r="E24" s="68" t="s">
        <v>44</v>
      </c>
      <c r="F24" s="94">
        <f>[1]وطنية!F24+[1]عراقية!F24+[1]اعادة!F24</f>
        <v>0</v>
      </c>
    </row>
    <row r="25" spans="1:6" ht="17.100000000000001" customHeight="1" x14ac:dyDescent="0.2">
      <c r="A25" s="62">
        <v>2100</v>
      </c>
      <c r="B25" s="21" t="s">
        <v>93</v>
      </c>
      <c r="C25" s="93">
        <f>[1]وطنية!C25+[1]عراقية!C25+[1]اعادة!C25</f>
        <v>0</v>
      </c>
      <c r="D25" s="19">
        <v>4240</v>
      </c>
      <c r="E25" s="21" t="s">
        <v>256</v>
      </c>
      <c r="F25" s="94">
        <f>[1]وطنية!F25+[1]عراقية!F25+[1]اعادة!F25</f>
        <v>15270042</v>
      </c>
    </row>
    <row r="26" spans="1:6" ht="17.100000000000001" customHeight="1" x14ac:dyDescent="0.2">
      <c r="A26" s="62">
        <v>2200</v>
      </c>
      <c r="B26" s="21" t="s">
        <v>47</v>
      </c>
      <c r="C26" s="93">
        <f>[1]وطنية!C26+[1]عراقية!C26+[1]اعادة!C26</f>
        <v>94039649</v>
      </c>
      <c r="D26" s="19">
        <v>4260</v>
      </c>
      <c r="E26" s="21" t="s">
        <v>291</v>
      </c>
      <c r="F26" s="94">
        <f>[1]وطنية!F26+[1]عراقية!F26+[1]اعادة!F26</f>
        <v>-5850612</v>
      </c>
    </row>
    <row r="27" spans="1:6" ht="17.100000000000001" customHeight="1" x14ac:dyDescent="0.2">
      <c r="A27" s="62">
        <v>2300</v>
      </c>
      <c r="B27" s="21" t="s">
        <v>292</v>
      </c>
      <c r="C27" s="93">
        <f>[1]وطنية!C27+[1]عراقية!C27+[1]اعادة!C27</f>
        <v>0</v>
      </c>
      <c r="D27" s="19">
        <v>4280</v>
      </c>
      <c r="E27" s="21" t="s">
        <v>293</v>
      </c>
      <c r="F27" s="94">
        <f>[1]وطنية!F27+[1]عراقية!F27+[1]اعادة!F27</f>
        <v>0</v>
      </c>
    </row>
    <row r="28" spans="1:6" ht="17.100000000000001" customHeight="1" x14ac:dyDescent="0.2">
      <c r="A28" s="62">
        <v>2400</v>
      </c>
      <c r="B28" s="21" t="s">
        <v>303</v>
      </c>
      <c r="C28" s="93">
        <f>[1]وطنية!C28+[1]عراقية!C28+[1]اعادة!C28</f>
        <v>88076660</v>
      </c>
      <c r="D28" s="19">
        <v>4300</v>
      </c>
      <c r="E28" s="21" t="s">
        <v>295</v>
      </c>
      <c r="F28" s="94">
        <f>[1]وطنية!F28+[1]عراقية!F28+[1]اعادة!F28</f>
        <v>60015395</v>
      </c>
    </row>
    <row r="29" spans="1:6" ht="17.100000000000001" customHeight="1" x14ac:dyDescent="0.2">
      <c r="A29" s="62">
        <v>2500</v>
      </c>
      <c r="B29" s="21" t="s">
        <v>53</v>
      </c>
      <c r="C29" s="93">
        <f>[1]وطنية!C29+[1]عراقية!C29+[1]اعادة!C29</f>
        <v>428230695</v>
      </c>
      <c r="D29" s="19">
        <v>4400</v>
      </c>
      <c r="E29" s="21" t="s">
        <v>54</v>
      </c>
      <c r="F29" s="94">
        <f>[1]وطنية!F29+[1]عراقية!F29+[1]اعادة!F29</f>
        <v>15270042</v>
      </c>
    </row>
    <row r="30" spans="1:6" ht="17.100000000000001" customHeight="1" x14ac:dyDescent="0.2">
      <c r="A30" s="62">
        <v>2600</v>
      </c>
      <c r="B30" s="21" t="s">
        <v>55</v>
      </c>
      <c r="C30" s="93">
        <f>[1]وطنية!C30+[1]عراقية!C30+[1]اعادة!C30</f>
        <v>342301185</v>
      </c>
      <c r="D30" s="19">
        <v>4500</v>
      </c>
      <c r="E30" s="21" t="s">
        <v>56</v>
      </c>
      <c r="F30" s="94">
        <f>[1]وطنية!F30+[1]عراقية!F30+[1]اعادة!F30</f>
        <v>40600279</v>
      </c>
    </row>
    <row r="31" spans="1:6" ht="17.25" hidden="1" customHeight="1" x14ac:dyDescent="0.2">
      <c r="A31" s="22"/>
      <c r="B31" s="25"/>
      <c r="C31" s="56"/>
      <c r="D31" s="22"/>
      <c r="E31" s="25"/>
      <c r="F31" s="56"/>
    </row>
    <row r="32" spans="1:6" ht="17.25" hidden="1" customHeight="1" x14ac:dyDescent="0.2">
      <c r="A32" s="52"/>
      <c r="B32" s="52"/>
      <c r="C32" s="56"/>
      <c r="D32" s="22"/>
      <c r="E32" s="25"/>
      <c r="F32" s="56"/>
    </row>
    <row r="33" spans="1:6" ht="17.25" hidden="1" customHeight="1" x14ac:dyDescent="0.2">
      <c r="A33" s="52"/>
      <c r="B33" s="52"/>
      <c r="C33" s="56">
        <f>C18-F7</f>
        <v>0</v>
      </c>
      <c r="D33" s="22"/>
      <c r="E33" s="25"/>
      <c r="F33" s="56"/>
    </row>
    <row r="34" spans="1:6" ht="17.25" hidden="1" customHeight="1" x14ac:dyDescent="0.2">
      <c r="A34" s="70" t="s">
        <v>57</v>
      </c>
      <c r="B34" s="70"/>
      <c r="C34" s="56"/>
      <c r="D34" s="22"/>
      <c r="E34" s="25"/>
      <c r="F34" s="56">
        <f>F21+F25+F26+F27</f>
        <v>48770326</v>
      </c>
    </row>
    <row r="35" spans="1:6" ht="17.25" hidden="1" customHeight="1" x14ac:dyDescent="0.2">
      <c r="A35" s="71" t="s">
        <v>304</v>
      </c>
      <c r="B35" s="72"/>
      <c r="C35" s="56"/>
      <c r="D35" s="22"/>
      <c r="E35" s="25"/>
      <c r="F35" s="56"/>
    </row>
    <row r="36" spans="1:6" ht="17.25" hidden="1" customHeight="1" x14ac:dyDescent="0.2">
      <c r="A36" s="73" t="s">
        <v>59</v>
      </c>
      <c r="B36" s="73"/>
      <c r="C36" s="56"/>
      <c r="D36" s="22"/>
      <c r="E36" s="25"/>
      <c r="F36" s="56"/>
    </row>
    <row r="37" spans="1:6" ht="17.25" hidden="1" customHeight="1" x14ac:dyDescent="0.2">
      <c r="A37" s="74" t="s">
        <v>305</v>
      </c>
      <c r="B37" s="74"/>
      <c r="C37" s="74"/>
      <c r="D37" s="74"/>
      <c r="E37" s="25"/>
      <c r="F37" s="56"/>
    </row>
    <row r="38" spans="1:6" ht="17.25" hidden="1" customHeight="1" x14ac:dyDescent="0.2">
      <c r="A38" s="75" t="s">
        <v>61</v>
      </c>
      <c r="B38" s="76"/>
      <c r="C38" s="77" t="s">
        <v>62</v>
      </c>
      <c r="D38" s="78" t="s">
        <v>63</v>
      </c>
      <c r="E38" s="25"/>
      <c r="F38" s="56"/>
    </row>
    <row r="39" spans="1:6" ht="17.25" hidden="1" customHeight="1" x14ac:dyDescent="0.2">
      <c r="A39" s="79" t="s">
        <v>306</v>
      </c>
      <c r="B39" s="80"/>
      <c r="C39" s="34">
        <f>F11/F29</f>
        <v>6.0420584959753221</v>
      </c>
      <c r="D39" s="38"/>
      <c r="E39" s="25"/>
      <c r="F39" s="56"/>
    </row>
    <row r="40" spans="1:6" ht="17.25" hidden="1" customHeight="1" x14ac:dyDescent="0.2">
      <c r="A40" s="81" t="s">
        <v>65</v>
      </c>
      <c r="B40" s="81"/>
      <c r="C40" s="34">
        <f>F11/C19</f>
        <v>5.4539055141364425</v>
      </c>
      <c r="D40" s="38"/>
      <c r="E40" s="25"/>
      <c r="F40" s="56"/>
    </row>
    <row r="41" spans="1:6" ht="17.25" hidden="1" customHeight="1" x14ac:dyDescent="0.2">
      <c r="A41" s="81" t="s">
        <v>66</v>
      </c>
      <c r="B41" s="81"/>
      <c r="C41" s="34">
        <f>C29/(C10+C11+C12+C13+C14+C16+C17)</f>
        <v>1.5797128960670934</v>
      </c>
      <c r="D41" s="38"/>
      <c r="E41" s="25"/>
      <c r="F41" s="56"/>
    </row>
    <row r="42" spans="1:6" ht="17.25" hidden="1" customHeight="1" x14ac:dyDescent="0.2">
      <c r="A42" s="81" t="s">
        <v>67</v>
      </c>
      <c r="B42" s="81"/>
      <c r="C42" s="34">
        <f>(C26+C27)/(C10+C11+C12+C13+C14+C16+C17)</f>
        <v>0.34690564688951814</v>
      </c>
      <c r="D42" s="38"/>
      <c r="E42" s="25"/>
      <c r="F42" s="56"/>
    </row>
    <row r="43" spans="1:6" ht="17.25" hidden="1" customHeight="1" x14ac:dyDescent="0.2">
      <c r="A43" s="81" t="s">
        <v>307</v>
      </c>
      <c r="B43" s="81"/>
      <c r="C43" s="34"/>
      <c r="D43" s="38">
        <f>(F21/F6)*100%</f>
        <v>0.11206845996118345</v>
      </c>
      <c r="E43" s="25"/>
      <c r="F43" s="56"/>
    </row>
    <row r="44" spans="1:6" ht="17.25" hidden="1" customHeight="1" x14ac:dyDescent="0.2">
      <c r="A44" s="81" t="s">
        <v>308</v>
      </c>
      <c r="B44" s="81"/>
      <c r="C44" s="34"/>
      <c r="D44" s="38">
        <f>(C8/F7)*100</f>
        <v>0</v>
      </c>
      <c r="E44" s="25"/>
      <c r="F44" s="56"/>
    </row>
    <row r="45" spans="1:6" ht="17.25" hidden="1" customHeight="1" x14ac:dyDescent="0.2">
      <c r="A45" s="81" t="s">
        <v>70</v>
      </c>
      <c r="B45" s="81"/>
      <c r="C45" s="34">
        <f>C15/F16</f>
        <v>6.1160937747038862</v>
      </c>
      <c r="D45" s="38"/>
      <c r="E45" s="25"/>
      <c r="F45" s="56"/>
    </row>
    <row r="46" spans="1:6" ht="17.25" hidden="1" customHeight="1" x14ac:dyDescent="0.2">
      <c r="A46" s="81" t="s">
        <v>71</v>
      </c>
      <c r="B46" s="81"/>
      <c r="C46" s="34">
        <f>F21/F16</f>
        <v>0.68542121030924574</v>
      </c>
      <c r="D46" s="38"/>
      <c r="E46" s="25"/>
      <c r="F46" s="56"/>
    </row>
    <row r="47" spans="1:6" ht="17.25" hidden="1" customHeight="1" x14ac:dyDescent="0.2">
      <c r="A47" s="81" t="s">
        <v>309</v>
      </c>
      <c r="B47" s="81"/>
      <c r="C47" s="34"/>
      <c r="D47" s="38">
        <f>(C7/F7)*100%</f>
        <v>0.33986746864746925</v>
      </c>
      <c r="E47" s="25"/>
      <c r="F47" s="56"/>
    </row>
    <row r="48" spans="1:6" ht="17.25" hidden="1" customHeight="1" x14ac:dyDescent="0.2">
      <c r="A48" s="81" t="s">
        <v>73</v>
      </c>
      <c r="B48" s="81"/>
      <c r="C48" s="34">
        <f>F21/C5</f>
        <v>1.2297155</v>
      </c>
      <c r="D48" s="38"/>
      <c r="E48" s="25"/>
      <c r="F48" s="56"/>
    </row>
    <row r="49" spans="1:14" ht="17.25" hidden="1" customHeight="1" x14ac:dyDescent="0.2">
      <c r="A49" s="22"/>
      <c r="B49" s="25"/>
      <c r="C49" s="56"/>
      <c r="D49" s="22"/>
      <c r="E49" s="25"/>
      <c r="F49" s="56"/>
    </row>
    <row r="50" spans="1:14" ht="17.25" hidden="1" customHeight="1" x14ac:dyDescent="0.2">
      <c r="A50" s="22"/>
      <c r="B50" s="25"/>
      <c r="C50" s="56"/>
      <c r="D50" s="22"/>
      <c r="E50" s="25"/>
      <c r="F50" s="56"/>
    </row>
    <row r="51" spans="1:14" ht="17.25" hidden="1" customHeight="1" x14ac:dyDescent="0.2">
      <c r="A51" s="22"/>
      <c r="B51" s="83" t="s">
        <v>75</v>
      </c>
      <c r="C51" s="84" t="s">
        <v>76</v>
      </c>
      <c r="D51" s="84" t="s">
        <v>77</v>
      </c>
      <c r="E51" s="25"/>
      <c r="F51" s="56"/>
    </row>
    <row r="52" spans="1:14" ht="17.25" hidden="1" customHeight="1" x14ac:dyDescent="0.2">
      <c r="A52" s="22"/>
      <c r="B52" s="25" t="s">
        <v>78</v>
      </c>
      <c r="C52" s="85"/>
      <c r="D52" s="66"/>
      <c r="E52" s="86" t="s">
        <v>79</v>
      </c>
      <c r="F52" s="56" t="s">
        <v>310</v>
      </c>
      <c r="G52" t="s">
        <v>80</v>
      </c>
      <c r="H52" t="s">
        <v>81</v>
      </c>
      <c r="I52" t="s">
        <v>82</v>
      </c>
      <c r="J52" t="s">
        <v>83</v>
      </c>
      <c r="K52" t="s">
        <v>84</v>
      </c>
      <c r="L52" t="s">
        <v>85</v>
      </c>
      <c r="M52" t="s">
        <v>86</v>
      </c>
      <c r="N52" t="s">
        <v>87</v>
      </c>
    </row>
    <row r="53" spans="1:14" ht="17.25" hidden="1" customHeight="1" x14ac:dyDescent="0.2">
      <c r="A53" s="22"/>
      <c r="B53" s="25" t="s">
        <v>88</v>
      </c>
      <c r="C53" s="85"/>
      <c r="D53" s="66"/>
      <c r="E53" s="86" t="s">
        <v>89</v>
      </c>
      <c r="F53" s="56"/>
      <c r="M53">
        <f>SUM(G53+H53+I53+J53+K53+L53)</f>
        <v>0</v>
      </c>
    </row>
    <row r="54" spans="1:14" ht="17.25" hidden="1" customHeight="1" x14ac:dyDescent="0.2">
      <c r="A54" s="22"/>
      <c r="B54" s="25" t="s">
        <v>87</v>
      </c>
      <c r="C54" s="85"/>
      <c r="D54" s="66"/>
      <c r="E54" s="86"/>
      <c r="F54" s="56"/>
      <c r="M54">
        <f>SUM(G54+H54+I54+J54+K54+L54)</f>
        <v>0</v>
      </c>
    </row>
    <row r="55" spans="1:14" ht="17.25" hidden="1" customHeight="1" x14ac:dyDescent="0.2">
      <c r="A55" s="22"/>
      <c r="B55" s="25" t="s">
        <v>311</v>
      </c>
      <c r="C55" s="85"/>
      <c r="D55" s="66"/>
      <c r="E55" s="86"/>
      <c r="F55" s="56"/>
    </row>
    <row r="56" spans="1:14" ht="17.25" hidden="1" customHeight="1" x14ac:dyDescent="0.2">
      <c r="A56" s="22"/>
      <c r="B56" s="83" t="s">
        <v>39</v>
      </c>
      <c r="C56" s="85"/>
      <c r="D56" s="66"/>
      <c r="E56" s="86"/>
      <c r="F56" s="56"/>
    </row>
    <row r="57" spans="1:14" ht="17.25" hidden="1" customHeight="1" x14ac:dyDescent="0.2">
      <c r="A57" s="22"/>
      <c r="B57" s="25" t="s">
        <v>91</v>
      </c>
      <c r="C57" s="85"/>
      <c r="D57" s="66"/>
      <c r="E57" s="86"/>
      <c r="F57" s="56"/>
    </row>
    <row r="58" spans="1:14" ht="17.25" hidden="1" customHeight="1" x14ac:dyDescent="0.2">
      <c r="A58" s="22"/>
      <c r="B58" s="25" t="s">
        <v>92</v>
      </c>
      <c r="C58" s="85"/>
      <c r="D58" s="66"/>
      <c r="E58" s="86"/>
      <c r="F58" s="56"/>
    </row>
    <row r="59" spans="1:14" ht="17.25" hidden="1" customHeight="1" x14ac:dyDescent="0.2">
      <c r="A59" s="22"/>
      <c r="B59" s="83" t="s">
        <v>93</v>
      </c>
      <c r="C59" s="85"/>
      <c r="D59" s="66"/>
      <c r="E59" s="86"/>
      <c r="F59" s="56"/>
    </row>
    <row r="60" spans="1:14" ht="17.25" hidden="1" customHeight="1" x14ac:dyDescent="0.2">
      <c r="A60" s="22"/>
      <c r="B60" s="87" t="s">
        <v>94</v>
      </c>
      <c r="C60" s="85"/>
      <c r="D60" s="66"/>
      <c r="E60" s="86"/>
      <c r="F60" s="56"/>
    </row>
    <row r="61" spans="1:14" ht="17.25" hidden="1" customHeight="1" x14ac:dyDescent="0.2">
      <c r="A61" s="22"/>
      <c r="B61" s="25" t="s">
        <v>95</v>
      </c>
      <c r="C61" s="85"/>
      <c r="D61" s="66"/>
      <c r="E61" s="86"/>
      <c r="F61" s="56"/>
    </row>
    <row r="62" spans="1:14" ht="17.25" hidden="1" customHeight="1" x14ac:dyDescent="0.2">
      <c r="A62" s="22"/>
      <c r="B62" s="25" t="s">
        <v>96</v>
      </c>
      <c r="C62" s="85"/>
      <c r="D62" s="66"/>
      <c r="E62" s="86"/>
      <c r="F62" s="56"/>
    </row>
    <row r="63" spans="1:14" ht="17.25" hidden="1" customHeight="1" x14ac:dyDescent="0.2">
      <c r="A63" s="22"/>
      <c r="B63" s="83" t="s">
        <v>97</v>
      </c>
      <c r="C63" s="85"/>
      <c r="D63" s="66"/>
      <c r="E63" s="86"/>
      <c r="F63" s="56"/>
    </row>
    <row r="64" spans="1:14" ht="17.25" hidden="1" customHeight="1" x14ac:dyDescent="0.2">
      <c r="A64" s="22"/>
      <c r="B64" s="25" t="s">
        <v>98</v>
      </c>
      <c r="C64" s="85"/>
      <c r="D64" s="66"/>
      <c r="E64" s="86"/>
      <c r="F64" s="56"/>
    </row>
    <row r="65" spans="1:6" ht="17.25" hidden="1" customHeight="1" x14ac:dyDescent="0.2">
      <c r="A65" s="22"/>
      <c r="B65" s="25" t="s">
        <v>99</v>
      </c>
      <c r="C65" s="85"/>
      <c r="D65" s="66"/>
      <c r="E65" s="86"/>
      <c r="F65" s="56"/>
    </row>
    <row r="66" spans="1:6" ht="17.25" hidden="1" customHeight="1" x14ac:dyDescent="0.2">
      <c r="A66" s="22"/>
      <c r="B66" s="83" t="s">
        <v>100</v>
      </c>
      <c r="C66" s="85"/>
      <c r="D66" s="66"/>
      <c r="E66" s="86"/>
      <c r="F66" s="56"/>
    </row>
    <row r="67" spans="1:6" ht="17.25" hidden="1" customHeight="1" x14ac:dyDescent="0.2">
      <c r="A67" s="22"/>
      <c r="B67" s="25" t="s">
        <v>100</v>
      </c>
      <c r="C67" s="85"/>
      <c r="D67" s="66"/>
      <c r="E67" s="86"/>
      <c r="F67" s="56"/>
    </row>
    <row r="68" spans="1:6" ht="17.25" hidden="1" customHeight="1" x14ac:dyDescent="0.2">
      <c r="A68" s="22"/>
      <c r="B68" s="25" t="s">
        <v>101</v>
      </c>
      <c r="C68" s="85"/>
      <c r="D68" s="66"/>
      <c r="E68" s="86"/>
      <c r="F68" s="56"/>
    </row>
    <row r="69" spans="1:6" ht="17.25" hidden="1" customHeight="1" x14ac:dyDescent="0.2">
      <c r="A69" s="22"/>
      <c r="B69" s="25" t="s">
        <v>102</v>
      </c>
      <c r="C69" s="85"/>
      <c r="D69" s="66"/>
      <c r="E69" s="86"/>
      <c r="F69" s="56"/>
    </row>
    <row r="70" spans="1:6" ht="17.25" hidden="1" customHeight="1" x14ac:dyDescent="0.2">
      <c r="A70" s="22"/>
      <c r="B70" s="25"/>
      <c r="C70" s="85"/>
      <c r="D70" s="66"/>
      <c r="E70" s="86"/>
      <c r="F70" s="56"/>
    </row>
    <row r="71" spans="1:6" ht="17.25" hidden="1" customHeight="1" x14ac:dyDescent="0.2">
      <c r="A71" s="22"/>
      <c r="B71" s="83" t="s">
        <v>103</v>
      </c>
      <c r="C71" s="85"/>
      <c r="D71" s="66"/>
      <c r="E71" s="86"/>
      <c r="F71" s="56"/>
    </row>
    <row r="72" spans="1:6" ht="17.25" hidden="1" customHeight="1" x14ac:dyDescent="0.2">
      <c r="A72" s="22"/>
      <c r="B72" s="25" t="s">
        <v>104</v>
      </c>
      <c r="C72" s="85"/>
      <c r="D72" s="66"/>
      <c r="E72" s="86"/>
      <c r="F72" s="56"/>
    </row>
    <row r="73" spans="1:6" ht="17.25" hidden="1" customHeight="1" x14ac:dyDescent="0.2">
      <c r="A73" s="22"/>
      <c r="B73" s="25" t="s">
        <v>105</v>
      </c>
      <c r="C73" s="85"/>
      <c r="D73" s="66"/>
      <c r="E73" s="86"/>
      <c r="F73" s="56"/>
    </row>
    <row r="74" spans="1:6" ht="17.25" hidden="1" customHeight="1" x14ac:dyDescent="0.2">
      <c r="A74" s="22"/>
      <c r="B74" s="25" t="s">
        <v>106</v>
      </c>
      <c r="C74" s="85"/>
      <c r="D74" s="66"/>
      <c r="E74" s="86"/>
      <c r="F74" s="56"/>
    </row>
    <row r="75" spans="1:6" ht="17.25" hidden="1" customHeight="1" x14ac:dyDescent="0.2">
      <c r="A75" s="22"/>
      <c r="B75" s="25" t="s">
        <v>107</v>
      </c>
      <c r="C75" s="85"/>
      <c r="D75" s="66"/>
      <c r="E75" s="86"/>
      <c r="F75" s="56"/>
    </row>
    <row r="76" spans="1:6" ht="17.25" hidden="1" customHeight="1" x14ac:dyDescent="0.2">
      <c r="A76" s="22"/>
      <c r="B76" s="25" t="s">
        <v>108</v>
      </c>
      <c r="C76" s="85"/>
      <c r="D76" s="66"/>
      <c r="E76" s="86"/>
      <c r="F76" s="56"/>
    </row>
    <row r="77" spans="1:6" ht="17.25" hidden="1" customHeight="1" x14ac:dyDescent="0.2">
      <c r="A77" s="22"/>
      <c r="B77" s="25" t="s">
        <v>109</v>
      </c>
      <c r="C77" s="85"/>
      <c r="D77" s="66"/>
      <c r="E77" s="86"/>
      <c r="F77" s="56"/>
    </row>
    <row r="78" spans="1:6" ht="17.25" hidden="1" customHeight="1" x14ac:dyDescent="0.2">
      <c r="A78" s="22"/>
      <c r="B78" s="25" t="s">
        <v>110</v>
      </c>
      <c r="C78" s="85"/>
      <c r="D78" s="66"/>
      <c r="E78" s="86"/>
      <c r="F78" s="56"/>
    </row>
    <row r="79" spans="1:6" ht="17.25" hidden="1" customHeight="1" x14ac:dyDescent="0.2">
      <c r="A79" s="22"/>
      <c r="B79" s="25" t="s">
        <v>111</v>
      </c>
      <c r="C79" s="85"/>
      <c r="D79" s="66"/>
      <c r="E79" s="86"/>
      <c r="F79" s="56"/>
    </row>
    <row r="80" spans="1:6" ht="17.25" hidden="1" customHeight="1" x14ac:dyDescent="0.2">
      <c r="A80" s="22"/>
      <c r="B80" s="25" t="s">
        <v>112</v>
      </c>
      <c r="C80" s="85"/>
      <c r="D80" s="66"/>
      <c r="E80" s="86"/>
      <c r="F80" s="56"/>
    </row>
    <row r="81" spans="1:6" ht="17.25" hidden="1" customHeight="1" x14ac:dyDescent="0.2">
      <c r="A81" s="22"/>
      <c r="B81" s="25" t="s">
        <v>113</v>
      </c>
      <c r="C81" s="85"/>
      <c r="D81" s="66"/>
      <c r="E81" s="86"/>
      <c r="F81" s="56"/>
    </row>
    <row r="82" spans="1:6" ht="17.25" hidden="1" customHeight="1" x14ac:dyDescent="0.2">
      <c r="A82" s="22"/>
      <c r="B82" s="25" t="s">
        <v>114</v>
      </c>
      <c r="C82" s="85"/>
      <c r="D82" s="66"/>
      <c r="E82" s="86"/>
      <c r="F82" s="56"/>
    </row>
    <row r="83" spans="1:6" ht="17.25" hidden="1" customHeight="1" x14ac:dyDescent="0.2">
      <c r="A83" s="22"/>
      <c r="B83" s="25" t="s">
        <v>115</v>
      </c>
      <c r="C83" s="85"/>
      <c r="D83" s="66"/>
      <c r="E83" s="86"/>
      <c r="F83" s="56"/>
    </row>
    <row r="84" spans="1:6" ht="17.25" hidden="1" customHeight="1" x14ac:dyDescent="0.2">
      <c r="A84" s="22"/>
      <c r="B84" s="25" t="s">
        <v>116</v>
      </c>
      <c r="C84" s="85"/>
      <c r="D84" s="66"/>
      <c r="E84" s="86"/>
      <c r="F84" s="56"/>
    </row>
    <row r="85" spans="1:6" ht="17.25" hidden="1" customHeight="1" x14ac:dyDescent="0.2">
      <c r="A85" s="22"/>
      <c r="B85" s="25" t="s">
        <v>117</v>
      </c>
      <c r="C85" s="85"/>
      <c r="D85" s="66"/>
      <c r="E85" s="86"/>
      <c r="F85" s="56"/>
    </row>
    <row r="86" spans="1:6" ht="17.25" hidden="1" customHeight="1" x14ac:dyDescent="0.2">
      <c r="A86" s="22"/>
      <c r="B86" s="25" t="s">
        <v>118</v>
      </c>
      <c r="C86" s="85"/>
      <c r="D86" s="66"/>
      <c r="E86" s="86"/>
      <c r="F86" s="56"/>
    </row>
    <row r="87" spans="1:6" ht="17.25" hidden="1" customHeight="1" x14ac:dyDescent="0.2">
      <c r="A87" s="22"/>
      <c r="B87" s="25" t="s">
        <v>119</v>
      </c>
      <c r="C87" s="85"/>
      <c r="D87" s="66"/>
      <c r="E87" s="86"/>
      <c r="F87" s="56"/>
    </row>
    <row r="88" spans="1:6" ht="17.25" hidden="1" customHeight="1" x14ac:dyDescent="0.2">
      <c r="A88" s="22"/>
      <c r="B88" s="25" t="s">
        <v>120</v>
      </c>
      <c r="C88" s="85"/>
      <c r="D88" s="66"/>
      <c r="E88" s="86"/>
      <c r="F88" s="56"/>
    </row>
    <row r="89" spans="1:6" ht="17.25" hidden="1" customHeight="1" x14ac:dyDescent="0.2">
      <c r="A89" s="22"/>
      <c r="B89" s="25" t="s">
        <v>121</v>
      </c>
      <c r="C89" s="85"/>
      <c r="D89" s="66"/>
      <c r="E89" s="86"/>
      <c r="F89" s="56"/>
    </row>
    <row r="90" spans="1:6" ht="17.25" hidden="1" customHeight="1" x14ac:dyDescent="0.2">
      <c r="A90" s="22"/>
      <c r="B90" s="25" t="s">
        <v>122</v>
      </c>
      <c r="C90" s="85"/>
      <c r="D90" s="66"/>
      <c r="E90" s="86"/>
      <c r="F90" s="56"/>
    </row>
    <row r="91" spans="1:6" ht="17.25" hidden="1" customHeight="1" x14ac:dyDescent="0.2">
      <c r="A91" s="22"/>
      <c r="B91" s="25" t="s">
        <v>123</v>
      </c>
      <c r="C91" s="85"/>
      <c r="D91" s="66"/>
      <c r="E91" s="86"/>
      <c r="F91" s="56"/>
    </row>
    <row r="92" spans="1:6" ht="17.25" hidden="1" customHeight="1" x14ac:dyDescent="0.2">
      <c r="A92" s="22"/>
      <c r="B92" s="25" t="s">
        <v>124</v>
      </c>
      <c r="C92" s="85"/>
      <c r="D92" s="66"/>
      <c r="E92" s="86"/>
      <c r="F92" s="56"/>
    </row>
    <row r="93" spans="1:6" ht="17.25" hidden="1" customHeight="1" x14ac:dyDescent="0.2">
      <c r="A93" s="22"/>
      <c r="B93" s="25" t="s">
        <v>125</v>
      </c>
      <c r="C93" s="85"/>
      <c r="D93" s="66"/>
      <c r="E93" s="86"/>
      <c r="F93" s="56"/>
    </row>
    <row r="94" spans="1:6" ht="17.25" hidden="1" customHeight="1" x14ac:dyDescent="0.2">
      <c r="A94" s="22"/>
      <c r="B94" s="25" t="s">
        <v>126</v>
      </c>
      <c r="C94" s="85"/>
      <c r="D94" s="66"/>
      <c r="E94" s="86"/>
      <c r="F94" s="56"/>
    </row>
    <row r="95" spans="1:6" ht="17.25" hidden="1" customHeight="1" x14ac:dyDescent="0.2">
      <c r="A95" s="22"/>
      <c r="B95" s="25"/>
      <c r="C95" s="85"/>
      <c r="D95" s="66"/>
      <c r="E95" s="86"/>
      <c r="F95" s="56"/>
    </row>
    <row r="96" spans="1:6" ht="17.25" hidden="1" customHeight="1" x14ac:dyDescent="0.2">
      <c r="A96" s="22"/>
      <c r="B96" s="25"/>
      <c r="C96" s="85"/>
      <c r="D96" s="66"/>
      <c r="E96" s="86"/>
      <c r="F96" s="56"/>
    </row>
    <row r="97" spans="1:6" ht="17.25" hidden="1" customHeight="1" x14ac:dyDescent="0.2">
      <c r="A97" s="22"/>
      <c r="B97" s="88" t="s">
        <v>127</v>
      </c>
      <c r="C97" s="85"/>
      <c r="D97" s="66"/>
      <c r="E97" s="86"/>
      <c r="F97" s="56"/>
    </row>
    <row r="98" spans="1:6" ht="17.25" hidden="1" customHeight="1" x14ac:dyDescent="0.2">
      <c r="A98" s="22"/>
      <c r="B98" s="25" t="s">
        <v>128</v>
      </c>
      <c r="C98" s="85"/>
      <c r="D98" s="66"/>
      <c r="E98" s="86"/>
      <c r="F98" s="56"/>
    </row>
    <row r="99" spans="1:6" ht="17.25" hidden="1" customHeight="1" x14ac:dyDescent="0.2">
      <c r="A99" s="22"/>
      <c r="B99" s="25" t="s">
        <v>129</v>
      </c>
      <c r="C99" s="85"/>
      <c r="D99" s="66"/>
      <c r="E99" s="86"/>
      <c r="F99" s="56"/>
    </row>
    <row r="100" spans="1:6" ht="17.25" hidden="1" customHeight="1" x14ac:dyDescent="0.2">
      <c r="A100" s="22"/>
      <c r="B100" s="25" t="s">
        <v>130</v>
      </c>
      <c r="C100" s="85"/>
      <c r="D100" s="66"/>
      <c r="E100" s="86"/>
      <c r="F100" s="56"/>
    </row>
    <row r="101" spans="1:6" ht="17.25" hidden="1" customHeight="1" x14ac:dyDescent="0.2">
      <c r="A101" s="22"/>
      <c r="B101" s="25"/>
      <c r="C101" s="85"/>
      <c r="D101" s="66"/>
      <c r="E101" s="86"/>
      <c r="F101" s="56"/>
    </row>
    <row r="102" spans="1:6" ht="17.25" hidden="1" customHeight="1" x14ac:dyDescent="0.2">
      <c r="A102" s="22"/>
      <c r="B102" s="25"/>
      <c r="C102" s="85"/>
      <c r="D102" s="66"/>
      <c r="E102" s="86"/>
      <c r="F102" s="56"/>
    </row>
    <row r="103" spans="1:6" ht="17.25" hidden="1" customHeight="1" x14ac:dyDescent="0.2">
      <c r="A103" s="22"/>
      <c r="B103" s="88" t="s">
        <v>300</v>
      </c>
      <c r="C103" s="85"/>
      <c r="D103" s="66"/>
      <c r="E103" s="86"/>
      <c r="F103" s="56"/>
    </row>
    <row r="104" spans="1:6" ht="17.25" hidden="1" customHeight="1" x14ac:dyDescent="0.2">
      <c r="A104" s="22"/>
      <c r="B104" s="25" t="s">
        <v>131</v>
      </c>
      <c r="C104" s="85"/>
      <c r="D104" s="66"/>
      <c r="E104" s="86"/>
      <c r="F104" s="56"/>
    </row>
    <row r="105" spans="1:6" ht="17.25" hidden="1" customHeight="1" x14ac:dyDescent="0.2">
      <c r="A105" s="22"/>
      <c r="B105" s="25" t="s">
        <v>132</v>
      </c>
      <c r="C105" s="85"/>
      <c r="D105" s="66"/>
      <c r="E105" s="86"/>
      <c r="F105" s="56"/>
    </row>
    <row r="106" spans="1:6" ht="17.25" hidden="1" customHeight="1" x14ac:dyDescent="0.2">
      <c r="A106" s="22"/>
      <c r="B106" s="25" t="s">
        <v>133</v>
      </c>
      <c r="C106" s="85"/>
      <c r="D106" s="66"/>
      <c r="E106" s="86"/>
      <c r="F106" s="56"/>
    </row>
    <row r="107" spans="1:6" ht="17.25" hidden="1" customHeight="1" x14ac:dyDescent="0.2">
      <c r="A107" s="22"/>
      <c r="B107" s="25" t="s">
        <v>134</v>
      </c>
      <c r="C107" s="85"/>
      <c r="D107" s="66"/>
      <c r="E107" s="86"/>
      <c r="F107" s="56"/>
    </row>
    <row r="108" spans="1:6" ht="17.25" hidden="1" customHeight="1" x14ac:dyDescent="0.2">
      <c r="A108" s="22"/>
      <c r="B108" s="25" t="s">
        <v>135</v>
      </c>
      <c r="C108" s="85"/>
      <c r="D108" s="66"/>
      <c r="E108" s="86"/>
      <c r="F108" s="56"/>
    </row>
    <row r="109" spans="1:6" ht="17.25" hidden="1" customHeight="1" x14ac:dyDescent="0.2">
      <c r="A109" s="22"/>
      <c r="B109" s="25" t="s">
        <v>136</v>
      </c>
      <c r="C109" s="85"/>
      <c r="D109" s="66"/>
      <c r="E109" s="86"/>
      <c r="F109" s="56"/>
    </row>
    <row r="110" spans="1:6" ht="17.25" hidden="1" customHeight="1" x14ac:dyDescent="0.2">
      <c r="A110" s="22"/>
      <c r="B110" s="25" t="s">
        <v>137</v>
      </c>
      <c r="C110" s="85"/>
      <c r="D110" s="66"/>
      <c r="E110" s="86"/>
      <c r="F110" s="56"/>
    </row>
    <row r="111" spans="1:6" ht="17.25" hidden="1" customHeight="1" x14ac:dyDescent="0.2">
      <c r="A111" s="22"/>
      <c r="B111" s="25" t="s">
        <v>138</v>
      </c>
      <c r="C111" s="85"/>
      <c r="D111" s="66"/>
      <c r="E111" s="86"/>
      <c r="F111" s="56"/>
    </row>
    <row r="112" spans="1:6" ht="17.25" hidden="1" customHeight="1" x14ac:dyDescent="0.2">
      <c r="A112" s="22"/>
      <c r="B112" s="25" t="s">
        <v>139</v>
      </c>
      <c r="C112" s="85"/>
      <c r="D112" s="66"/>
      <c r="E112" s="86"/>
      <c r="F112" s="56"/>
    </row>
    <row r="113" spans="1:6" ht="17.25" hidden="1" customHeight="1" x14ac:dyDescent="0.2">
      <c r="A113" s="22"/>
      <c r="B113" s="25" t="s">
        <v>140</v>
      </c>
      <c r="C113" s="85"/>
      <c r="D113" s="66"/>
      <c r="E113" s="86"/>
      <c r="F113" s="56"/>
    </row>
    <row r="114" spans="1:6" ht="17.25" hidden="1" customHeight="1" x14ac:dyDescent="0.2">
      <c r="A114" s="22"/>
      <c r="B114" s="25" t="s">
        <v>141</v>
      </c>
      <c r="C114" s="85"/>
      <c r="D114" s="66"/>
      <c r="E114" s="86"/>
      <c r="F114" s="56"/>
    </row>
    <row r="115" spans="1:6" ht="17.25" hidden="1" customHeight="1" x14ac:dyDescent="0.2">
      <c r="A115" s="22"/>
      <c r="B115" s="25" t="s">
        <v>142</v>
      </c>
      <c r="C115" s="85"/>
      <c r="D115" s="66"/>
      <c r="E115" s="86"/>
      <c r="F115" s="56"/>
    </row>
    <row r="116" spans="1:6" ht="17.25" hidden="1" customHeight="1" x14ac:dyDescent="0.2">
      <c r="A116" s="22"/>
      <c r="B116" s="25" t="s">
        <v>143</v>
      </c>
      <c r="C116" s="85"/>
      <c r="D116" s="66"/>
      <c r="E116" s="86"/>
      <c r="F116" s="56"/>
    </row>
    <row r="117" spans="1:6" ht="17.25" hidden="1" customHeight="1" x14ac:dyDescent="0.2">
      <c r="A117" s="22"/>
      <c r="B117" s="25" t="s">
        <v>144</v>
      </c>
      <c r="C117" s="85"/>
      <c r="D117" s="66"/>
      <c r="E117" s="86"/>
      <c r="F117" s="56"/>
    </row>
    <row r="118" spans="1:6" ht="17.25" hidden="1" customHeight="1" x14ac:dyDescent="0.2">
      <c r="A118" s="22"/>
      <c r="B118" s="25" t="s">
        <v>145</v>
      </c>
      <c r="C118" s="85"/>
      <c r="D118" s="66"/>
      <c r="E118" s="86"/>
      <c r="F118" s="56"/>
    </row>
    <row r="119" spans="1:6" ht="17.25" hidden="1" customHeight="1" x14ac:dyDescent="0.2">
      <c r="A119" s="22"/>
      <c r="B119" s="25" t="s">
        <v>146</v>
      </c>
      <c r="C119" s="85"/>
      <c r="D119" s="66"/>
      <c r="E119" s="86"/>
      <c r="F119" s="56"/>
    </row>
    <row r="120" spans="1:6" ht="17.25" hidden="1" customHeight="1" x14ac:dyDescent="0.2">
      <c r="A120" s="22"/>
      <c r="B120" s="25" t="s">
        <v>147</v>
      </c>
      <c r="C120" s="85"/>
      <c r="D120" s="66"/>
      <c r="E120" s="86"/>
      <c r="F120" s="56"/>
    </row>
    <row r="121" spans="1:6" ht="17.25" hidden="1" customHeight="1" x14ac:dyDescent="0.2">
      <c r="A121" s="22"/>
      <c r="B121" s="25" t="s">
        <v>148</v>
      </c>
      <c r="C121" s="85"/>
      <c r="D121" s="66"/>
      <c r="E121" s="86"/>
      <c r="F121" s="56"/>
    </row>
    <row r="122" spans="1:6" ht="17.25" hidden="1" customHeight="1" x14ac:dyDescent="0.2">
      <c r="A122" s="22"/>
      <c r="B122" s="25" t="s">
        <v>149</v>
      </c>
      <c r="C122" s="85"/>
      <c r="D122" s="66"/>
      <c r="E122" s="86"/>
      <c r="F122" s="56"/>
    </row>
    <row r="123" spans="1:6" ht="17.25" hidden="1" customHeight="1" x14ac:dyDescent="0.2">
      <c r="A123" s="22"/>
      <c r="B123" s="25" t="s">
        <v>150</v>
      </c>
      <c r="C123" s="85"/>
      <c r="D123" s="66"/>
      <c r="E123" s="86"/>
      <c r="F123" s="56"/>
    </row>
    <row r="124" spans="1:6" ht="17.25" hidden="1" customHeight="1" x14ac:dyDescent="0.2">
      <c r="A124" s="22"/>
      <c r="B124" s="25" t="s">
        <v>312</v>
      </c>
      <c r="C124" s="85"/>
      <c r="D124" s="66"/>
      <c r="E124" s="86"/>
      <c r="F124" s="56"/>
    </row>
    <row r="125" spans="1:6" ht="17.25" hidden="1" customHeight="1" x14ac:dyDescent="0.2">
      <c r="A125" s="22"/>
      <c r="B125" s="25" t="s">
        <v>152</v>
      </c>
      <c r="C125" s="85"/>
      <c r="D125" s="66"/>
      <c r="E125" s="86"/>
      <c r="F125" s="56"/>
    </row>
    <row r="126" spans="1:6" ht="17.25" hidden="1" customHeight="1" x14ac:dyDescent="0.2">
      <c r="A126" s="22"/>
      <c r="B126" s="25" t="s">
        <v>153</v>
      </c>
      <c r="C126" s="85"/>
      <c r="D126" s="66"/>
      <c r="E126" s="86"/>
      <c r="F126" s="56"/>
    </row>
    <row r="127" spans="1:6" ht="17.25" hidden="1" customHeight="1" x14ac:dyDescent="0.2">
      <c r="A127" s="22"/>
      <c r="B127" s="25" t="s">
        <v>154</v>
      </c>
      <c r="C127" s="85"/>
      <c r="D127" s="66"/>
      <c r="E127" s="86"/>
      <c r="F127" s="56"/>
    </row>
    <row r="128" spans="1:6" ht="17.25" hidden="1" customHeight="1" x14ac:dyDescent="0.2">
      <c r="A128" s="22"/>
      <c r="B128" s="25" t="s">
        <v>155</v>
      </c>
      <c r="C128" s="85"/>
      <c r="D128" s="66"/>
      <c r="E128" s="86"/>
      <c r="F128" s="56"/>
    </row>
    <row r="129" spans="1:6" ht="17.25" hidden="1" customHeight="1" x14ac:dyDescent="0.2">
      <c r="A129" s="22"/>
      <c r="B129" s="25" t="s">
        <v>156</v>
      </c>
      <c r="C129" s="85"/>
      <c r="D129" s="66"/>
      <c r="E129" s="86"/>
      <c r="F129" s="56"/>
    </row>
    <row r="130" spans="1:6" ht="17.25" hidden="1" customHeight="1" x14ac:dyDescent="0.2">
      <c r="A130" s="22"/>
      <c r="B130" s="25"/>
      <c r="C130" s="85"/>
      <c r="D130" s="66"/>
      <c r="E130" s="86"/>
      <c r="F130" s="56"/>
    </row>
    <row r="131" spans="1:6" ht="17.25" hidden="1" customHeight="1" x14ac:dyDescent="0.2">
      <c r="A131" s="22"/>
      <c r="B131" s="89" t="s">
        <v>290</v>
      </c>
      <c r="C131" s="85"/>
      <c r="D131" s="66"/>
      <c r="E131" s="86"/>
      <c r="F131" s="56"/>
    </row>
    <row r="132" spans="1:6" ht="17.25" hidden="1" customHeight="1" x14ac:dyDescent="0.2">
      <c r="A132" s="22"/>
      <c r="B132" s="25" t="s">
        <v>313</v>
      </c>
      <c r="C132" s="85"/>
      <c r="D132" s="66"/>
      <c r="E132" s="86"/>
      <c r="F132" s="56"/>
    </row>
    <row r="133" spans="1:6" ht="17.25" hidden="1" customHeight="1" x14ac:dyDescent="0.2">
      <c r="A133" s="22"/>
      <c r="B133" s="25" t="s">
        <v>158</v>
      </c>
      <c r="C133" s="85"/>
      <c r="D133" s="66"/>
      <c r="E133" s="86"/>
      <c r="F133" s="56"/>
    </row>
    <row r="134" spans="1:6" ht="17.25" hidden="1" customHeight="1" x14ac:dyDescent="0.2">
      <c r="A134" s="22"/>
      <c r="B134" s="25"/>
      <c r="C134" s="85"/>
      <c r="D134" s="66"/>
      <c r="E134" s="86"/>
      <c r="F134" s="56"/>
    </row>
    <row r="135" spans="1:6" ht="17.25" hidden="1" customHeight="1" x14ac:dyDescent="0.2">
      <c r="A135" s="22"/>
      <c r="B135" s="90" t="s">
        <v>303</v>
      </c>
      <c r="C135" s="85"/>
      <c r="D135" s="66"/>
      <c r="E135" s="86"/>
      <c r="F135" s="56"/>
    </row>
    <row r="136" spans="1:6" ht="17.25" hidden="1" customHeight="1" x14ac:dyDescent="0.2">
      <c r="A136" s="22"/>
      <c r="B136" s="25" t="s">
        <v>159</v>
      </c>
      <c r="C136" s="85"/>
      <c r="D136" s="66"/>
      <c r="E136" s="86"/>
      <c r="F136" s="56"/>
    </row>
    <row r="137" spans="1:6" ht="17.25" hidden="1" customHeight="1" x14ac:dyDescent="0.2">
      <c r="A137" s="22"/>
      <c r="B137" s="25" t="s">
        <v>160</v>
      </c>
      <c r="C137" s="85"/>
      <c r="D137" s="66"/>
      <c r="E137" s="86"/>
      <c r="F137" s="56"/>
    </row>
    <row r="138" spans="1:6" ht="17.25" hidden="1" customHeight="1" x14ac:dyDescent="0.2">
      <c r="A138" s="22"/>
      <c r="B138" s="25" t="s">
        <v>161</v>
      </c>
      <c r="C138" s="85"/>
      <c r="D138" s="66"/>
      <c r="E138" s="86"/>
      <c r="F138" s="56"/>
    </row>
    <row r="139" spans="1:6" ht="17.25" hidden="1" customHeight="1" x14ac:dyDescent="0.2">
      <c r="A139" s="22"/>
      <c r="B139" s="25" t="s">
        <v>162</v>
      </c>
      <c r="C139" s="85"/>
      <c r="D139" s="66"/>
      <c r="E139" s="86"/>
      <c r="F139" s="56"/>
    </row>
    <row r="140" spans="1:6" ht="17.25" hidden="1" customHeight="1" x14ac:dyDescent="0.2">
      <c r="A140" s="22"/>
      <c r="B140" s="25" t="s">
        <v>163</v>
      </c>
      <c r="C140" s="85"/>
      <c r="D140" s="66"/>
      <c r="E140" s="86"/>
      <c r="F140" s="56"/>
    </row>
    <row r="141" spans="1:6" ht="17.25" hidden="1" customHeight="1" x14ac:dyDescent="0.2">
      <c r="A141" s="22"/>
      <c r="B141" s="25" t="s">
        <v>164</v>
      </c>
      <c r="C141" s="85"/>
      <c r="D141" s="66"/>
      <c r="E141" s="86"/>
      <c r="F141" s="56"/>
    </row>
    <row r="142" spans="1:6" ht="17.25" hidden="1" customHeight="1" x14ac:dyDescent="0.2">
      <c r="A142" s="22"/>
      <c r="B142" s="25" t="s">
        <v>165</v>
      </c>
      <c r="C142" s="85"/>
      <c r="D142" s="66"/>
      <c r="E142" s="86"/>
      <c r="F142" s="56"/>
    </row>
    <row r="143" spans="1:6" ht="17.25" hidden="1" customHeight="1" x14ac:dyDescent="0.2">
      <c r="A143" s="22"/>
      <c r="B143" s="25" t="s">
        <v>166</v>
      </c>
      <c r="C143" s="85"/>
      <c r="D143" s="66"/>
      <c r="E143" s="86"/>
      <c r="F143" s="56"/>
    </row>
    <row r="144" spans="1:6" ht="17.25" hidden="1" customHeight="1" x14ac:dyDescent="0.2">
      <c r="A144" s="22"/>
      <c r="B144" s="25" t="s">
        <v>167</v>
      </c>
      <c r="C144" s="85"/>
      <c r="D144" s="66"/>
      <c r="E144" s="86"/>
      <c r="F144" s="56"/>
    </row>
    <row r="145" spans="1:6" ht="17.25" hidden="1" customHeight="1" x14ac:dyDescent="0.2">
      <c r="A145" s="22"/>
      <c r="B145" s="25" t="s">
        <v>155</v>
      </c>
      <c r="C145" s="85"/>
      <c r="D145" s="66"/>
      <c r="E145" s="86"/>
      <c r="F145" s="56"/>
    </row>
    <row r="146" spans="1:6" ht="17.25" hidden="1" customHeight="1" x14ac:dyDescent="0.2">
      <c r="A146" s="22"/>
      <c r="B146" s="25" t="s">
        <v>168</v>
      </c>
      <c r="C146" s="85"/>
      <c r="D146" s="66"/>
      <c r="E146" s="86"/>
      <c r="F146" s="56"/>
    </row>
    <row r="147" spans="1:6" ht="17.25" hidden="1" customHeight="1" x14ac:dyDescent="0.2">
      <c r="A147" s="22"/>
      <c r="B147" s="25"/>
      <c r="C147" s="85"/>
      <c r="D147" s="66"/>
      <c r="E147" s="86"/>
      <c r="F147" s="56"/>
    </row>
    <row r="148" spans="1:6" ht="17.25" hidden="1" customHeight="1" x14ac:dyDescent="0.2">
      <c r="A148" s="22"/>
      <c r="B148" s="88" t="s">
        <v>299</v>
      </c>
      <c r="C148" s="85"/>
      <c r="D148" s="66"/>
      <c r="E148" s="86"/>
      <c r="F148" s="56"/>
    </row>
    <row r="149" spans="1:6" ht="17.25" hidden="1" customHeight="1" x14ac:dyDescent="0.2">
      <c r="A149" s="22"/>
      <c r="B149" s="25" t="s">
        <v>169</v>
      </c>
      <c r="C149" s="85"/>
      <c r="D149" s="66"/>
      <c r="E149" s="86"/>
      <c r="F149" s="56"/>
    </row>
    <row r="150" spans="1:6" ht="17.25" hidden="1" customHeight="1" x14ac:dyDescent="0.2">
      <c r="A150" s="22"/>
      <c r="B150" s="25" t="s">
        <v>170</v>
      </c>
      <c r="C150" s="85"/>
      <c r="D150" s="66"/>
      <c r="E150" s="86"/>
      <c r="F150" s="56"/>
    </row>
    <row r="151" spans="1:6" ht="17.25" hidden="1" customHeight="1" x14ac:dyDescent="0.2">
      <c r="A151" s="22"/>
      <c r="B151" s="25" t="s">
        <v>171</v>
      </c>
      <c r="C151" s="85"/>
      <c r="D151" s="66"/>
      <c r="E151" s="86"/>
      <c r="F151" s="56"/>
    </row>
    <row r="152" spans="1:6" ht="17.25" hidden="1" customHeight="1" x14ac:dyDescent="0.2">
      <c r="A152" s="22"/>
      <c r="B152" s="25" t="s">
        <v>314</v>
      </c>
      <c r="C152" s="85"/>
      <c r="D152" s="66"/>
      <c r="E152" s="86"/>
      <c r="F152" s="56"/>
    </row>
    <row r="153" spans="1:6" ht="17.25" hidden="1" customHeight="1" x14ac:dyDescent="0.2">
      <c r="A153" s="22"/>
      <c r="B153" s="25" t="s">
        <v>173</v>
      </c>
      <c r="C153" s="85"/>
      <c r="D153" s="66"/>
      <c r="E153" s="86"/>
      <c r="F153" s="56"/>
    </row>
    <row r="154" spans="1:6" ht="17.25" hidden="1" customHeight="1" x14ac:dyDescent="0.2">
      <c r="A154" s="22"/>
      <c r="B154" s="25" t="s">
        <v>174</v>
      </c>
      <c r="C154" s="85"/>
      <c r="D154" s="66"/>
      <c r="E154" s="86"/>
      <c r="F154" s="56"/>
    </row>
    <row r="155" spans="1:6" ht="17.25" hidden="1" customHeight="1" x14ac:dyDescent="0.2">
      <c r="A155" s="22"/>
      <c r="B155" s="25" t="s">
        <v>175</v>
      </c>
      <c r="C155" s="85"/>
      <c r="D155" s="66"/>
      <c r="E155" s="86"/>
      <c r="F155" s="56"/>
    </row>
    <row r="156" spans="1:6" ht="17.25" hidden="1" customHeight="1" x14ac:dyDescent="0.2">
      <c r="A156" s="22"/>
      <c r="B156" s="25" t="s">
        <v>176</v>
      </c>
      <c r="C156" s="85"/>
      <c r="D156" s="66"/>
      <c r="E156" s="86"/>
      <c r="F156" s="56"/>
    </row>
    <row r="157" spans="1:6" ht="17.25" hidden="1" customHeight="1" x14ac:dyDescent="0.2">
      <c r="A157" s="22"/>
      <c r="B157" s="88" t="s">
        <v>12</v>
      </c>
      <c r="C157" s="85"/>
      <c r="D157" s="66"/>
      <c r="E157" s="86"/>
      <c r="F157" s="56"/>
    </row>
    <row r="158" spans="1:6" ht="17.25" hidden="1" customHeight="1" x14ac:dyDescent="0.2">
      <c r="A158" s="22"/>
      <c r="B158" s="25" t="s">
        <v>177</v>
      </c>
      <c r="C158" s="85">
        <f>[1]وطنية!C158+[1]عراقية!C158+[1]اعادة!C158</f>
        <v>5538876</v>
      </c>
      <c r="D158" s="66"/>
      <c r="E158" s="86"/>
      <c r="F158" s="56"/>
    </row>
    <row r="159" spans="1:6" ht="17.25" hidden="1" customHeight="1" x14ac:dyDescent="0.2">
      <c r="A159" s="22"/>
      <c r="B159" s="25" t="s">
        <v>178</v>
      </c>
      <c r="C159" s="85">
        <f>[1]وطنية!C159+[1]عراقية!C159+[1]اعادة!C159</f>
        <v>1631886</v>
      </c>
      <c r="D159" s="66"/>
      <c r="E159" s="86"/>
      <c r="F159" s="56"/>
    </row>
    <row r="160" spans="1:6" ht="17.25" hidden="1" customHeight="1" x14ac:dyDescent="0.2">
      <c r="A160" s="22"/>
      <c r="B160" s="25" t="s">
        <v>179</v>
      </c>
      <c r="C160" s="85">
        <f>[1]وطنية!C160+[1]عراقية!C160+[1]اعادة!C160</f>
        <v>2061240</v>
      </c>
      <c r="D160" s="66"/>
      <c r="E160" s="86"/>
      <c r="F160" s="56"/>
    </row>
    <row r="161" spans="1:6" ht="17.25" hidden="1" customHeight="1" x14ac:dyDescent="0.2">
      <c r="A161" s="22"/>
      <c r="B161" s="25" t="s">
        <v>180</v>
      </c>
      <c r="C161" s="85">
        <f>[1]وطنية!C161+[1]عراقية!C161+[1]اعادة!C161</f>
        <v>0</v>
      </c>
      <c r="D161" s="66"/>
      <c r="E161" s="86"/>
      <c r="F161" s="56"/>
    </row>
    <row r="162" spans="1:6" ht="17.25" hidden="1" customHeight="1" x14ac:dyDescent="0.2">
      <c r="A162" s="22"/>
      <c r="B162" s="25" t="s">
        <v>181</v>
      </c>
      <c r="C162" s="85">
        <f>[1]وطنية!C162+[1]عراقية!C162+[1]اعادة!C162</f>
        <v>0</v>
      </c>
      <c r="D162" s="66"/>
      <c r="E162" s="86"/>
      <c r="F162" s="56"/>
    </row>
    <row r="163" spans="1:6" ht="17.25" hidden="1" customHeight="1" x14ac:dyDescent="0.2">
      <c r="A163" s="22"/>
      <c r="B163" s="25" t="s">
        <v>182</v>
      </c>
      <c r="C163" s="85">
        <f>[1]وطنية!C163+[1]عراقية!C163+[1]اعادة!C163</f>
        <v>0</v>
      </c>
      <c r="D163" s="66"/>
      <c r="E163" s="86"/>
      <c r="F163" s="56"/>
    </row>
    <row r="164" spans="1:6" ht="17.25" hidden="1" customHeight="1" x14ac:dyDescent="0.2">
      <c r="A164" s="22"/>
      <c r="B164" s="25" t="s">
        <v>183</v>
      </c>
      <c r="C164" s="85">
        <f>[1]وطنية!C164+[1]عراقية!C164+[1]اعادة!C164</f>
        <v>0</v>
      </c>
      <c r="D164" s="66"/>
      <c r="E164" s="86"/>
      <c r="F164" s="56"/>
    </row>
    <row r="165" spans="1:6" ht="17.25" hidden="1" customHeight="1" x14ac:dyDescent="0.2">
      <c r="A165" s="22"/>
      <c r="B165" s="25" t="s">
        <v>184</v>
      </c>
      <c r="C165" s="85">
        <f>[1]وطنية!C165+[1]عراقية!C165+[1]اعادة!C165</f>
        <v>0</v>
      </c>
      <c r="D165" s="66"/>
      <c r="E165" s="86"/>
      <c r="F165" s="56"/>
    </row>
    <row r="166" spans="1:6" ht="17.25" hidden="1" customHeight="1" x14ac:dyDescent="0.2">
      <c r="A166" s="22"/>
      <c r="B166" s="25" t="s">
        <v>185</v>
      </c>
      <c r="C166" s="85">
        <f>[1]وطنية!C166+[1]عراقية!C166+[1]اعادة!C166</f>
        <v>0</v>
      </c>
      <c r="D166" s="66"/>
      <c r="E166" s="86"/>
      <c r="F166" s="56"/>
    </row>
    <row r="167" spans="1:6" ht="17.25" hidden="1" customHeight="1" x14ac:dyDescent="0.2">
      <c r="A167" s="22"/>
      <c r="B167" s="25" t="s">
        <v>186</v>
      </c>
      <c r="C167" s="85">
        <f>[1]وطنية!C167+[1]عراقية!C167+[1]اعادة!C167</f>
        <v>0</v>
      </c>
      <c r="D167" s="66"/>
      <c r="E167" s="86"/>
      <c r="F167" s="56"/>
    </row>
    <row r="168" spans="1:6" ht="17.25" hidden="1" customHeight="1" x14ac:dyDescent="0.2">
      <c r="A168" s="22"/>
      <c r="B168" s="25" t="s">
        <v>187</v>
      </c>
      <c r="C168" s="85">
        <f>[1]وطنية!C168+[1]عراقية!C168+[1]اعادة!C168</f>
        <v>0</v>
      </c>
      <c r="D168" s="66"/>
      <c r="E168" s="86"/>
      <c r="F168" s="56"/>
    </row>
    <row r="169" spans="1:6" ht="17.25" hidden="1" customHeight="1" x14ac:dyDescent="0.2">
      <c r="A169" s="22"/>
      <c r="B169" s="25" t="s">
        <v>188</v>
      </c>
      <c r="C169" s="85">
        <f>[1]وطنية!C169+[1]عراقية!C169+[1]اعادة!C169</f>
        <v>0</v>
      </c>
      <c r="D169" s="66"/>
      <c r="E169" s="86"/>
      <c r="F169" s="56"/>
    </row>
    <row r="170" spans="1:6" ht="17.25" hidden="1" customHeight="1" x14ac:dyDescent="0.2">
      <c r="A170" s="22"/>
      <c r="B170" s="25" t="s">
        <v>189</v>
      </c>
      <c r="C170" s="85">
        <f>[1]وطنية!C170+[1]عراقية!C170+[1]اعادة!C170</f>
        <v>0</v>
      </c>
      <c r="D170" s="66"/>
      <c r="E170" s="86"/>
      <c r="F170" s="56"/>
    </row>
    <row r="171" spans="1:6" ht="17.25" hidden="1" customHeight="1" x14ac:dyDescent="0.2">
      <c r="A171" s="22"/>
      <c r="B171" s="25" t="s">
        <v>190</v>
      </c>
      <c r="C171" s="85">
        <f>[1]وطنية!C171+[1]عراقية!C171+[1]اعادة!C171</f>
        <v>0</v>
      </c>
      <c r="D171" s="66"/>
      <c r="E171" s="86"/>
      <c r="F171" s="56"/>
    </row>
    <row r="172" spans="1:6" ht="17.25" hidden="1" customHeight="1" x14ac:dyDescent="0.2">
      <c r="A172" s="22"/>
      <c r="B172" s="25" t="s">
        <v>191</v>
      </c>
      <c r="C172" s="85">
        <f>[1]وطنية!C172+[1]عراقية!C172+[1]اعادة!C172</f>
        <v>0</v>
      </c>
      <c r="D172" s="66"/>
      <c r="E172" s="86"/>
      <c r="F172" s="56"/>
    </row>
    <row r="173" spans="1:6" ht="17.25" hidden="1" customHeight="1" x14ac:dyDescent="0.2">
      <c r="A173" s="22"/>
      <c r="B173" s="25" t="s">
        <v>192</v>
      </c>
      <c r="C173" s="85">
        <f>[1]وطنية!C173+[1]عراقية!C173+[1]اعادة!C173</f>
        <v>0</v>
      </c>
      <c r="D173" s="66"/>
      <c r="E173" s="86"/>
      <c r="F173" s="56"/>
    </row>
    <row r="174" spans="1:6" ht="17.25" hidden="1" customHeight="1" x14ac:dyDescent="0.2">
      <c r="A174" s="22"/>
      <c r="B174" s="25" t="s">
        <v>193</v>
      </c>
      <c r="C174" s="85">
        <f>[1]وطنية!C174+[1]عراقية!C174+[1]اعادة!C174</f>
        <v>0</v>
      </c>
      <c r="D174" s="66"/>
      <c r="E174" s="86"/>
      <c r="F174" s="56"/>
    </row>
    <row r="175" spans="1:6" ht="17.25" hidden="1" customHeight="1" x14ac:dyDescent="0.2">
      <c r="A175" s="22"/>
      <c r="B175" s="25" t="s">
        <v>194</v>
      </c>
      <c r="C175" s="85">
        <f>[1]وطنية!C175+[1]عراقية!C175+[1]اعادة!C175</f>
        <v>0</v>
      </c>
      <c r="D175" s="66"/>
      <c r="E175" s="86"/>
      <c r="F175" s="56"/>
    </row>
    <row r="176" spans="1:6" ht="17.25" hidden="1" customHeight="1" x14ac:dyDescent="0.2">
      <c r="A176" s="22"/>
      <c r="B176" s="25" t="s">
        <v>195</v>
      </c>
      <c r="C176" s="85">
        <f>[1]وطنية!C176+[1]عراقية!C176+[1]اعادة!C176</f>
        <v>0</v>
      </c>
      <c r="D176" s="66"/>
      <c r="E176" s="86"/>
      <c r="F176" s="56"/>
    </row>
    <row r="177" spans="1:6" ht="17.25" hidden="1" customHeight="1" x14ac:dyDescent="0.2">
      <c r="A177" s="22"/>
      <c r="B177" s="25" t="s">
        <v>196</v>
      </c>
      <c r="C177" s="85">
        <f>[1]وطنية!C177+[1]عراقية!C177+[1]اعادة!C177</f>
        <v>0</v>
      </c>
      <c r="D177" s="66"/>
      <c r="E177" s="86"/>
      <c r="F177" s="56"/>
    </row>
    <row r="178" spans="1:6" ht="17.25" hidden="1" customHeight="1" x14ac:dyDescent="0.2">
      <c r="A178" s="22"/>
      <c r="B178" s="25" t="s">
        <v>197</v>
      </c>
      <c r="C178" s="85">
        <f>[1]وطنية!C178+[1]عراقية!C178+[1]اعادة!C178</f>
        <v>0</v>
      </c>
      <c r="D178" s="66"/>
      <c r="E178" s="86"/>
      <c r="F178" s="56"/>
    </row>
    <row r="179" spans="1:6" ht="17.25" hidden="1" customHeight="1" x14ac:dyDescent="0.2">
      <c r="A179" s="22"/>
      <c r="B179" s="25" t="s">
        <v>198</v>
      </c>
      <c r="C179" s="85">
        <f>[1]وطنية!C179+[1]عراقية!C179+[1]اعادة!C179</f>
        <v>157421573</v>
      </c>
      <c r="D179" s="66"/>
      <c r="E179" s="86"/>
      <c r="F179" s="56"/>
    </row>
    <row r="180" spans="1:6" ht="17.25" hidden="1" customHeight="1" x14ac:dyDescent="0.2">
      <c r="A180" s="22"/>
      <c r="B180" s="25" t="s">
        <v>199</v>
      </c>
      <c r="C180" s="85">
        <f>[1]وطنية!C180+[1]عراقية!C180+[1]اعادة!C180</f>
        <v>13732976</v>
      </c>
      <c r="D180" s="66"/>
      <c r="E180" s="86"/>
      <c r="F180" s="56"/>
    </row>
    <row r="181" spans="1:6" ht="17.25" hidden="1" customHeight="1" x14ac:dyDescent="0.2">
      <c r="A181" s="22"/>
      <c r="B181" s="25" t="s">
        <v>315</v>
      </c>
      <c r="C181" s="85">
        <f>[1]وطنية!C181+[1]عراقية!C181+[1]اعادة!C181</f>
        <v>370566</v>
      </c>
      <c r="D181" s="66"/>
      <c r="E181" s="86"/>
      <c r="F181" s="56"/>
    </row>
    <row r="182" spans="1:6" ht="17.25" hidden="1" customHeight="1" x14ac:dyDescent="0.2">
      <c r="A182" s="22"/>
      <c r="B182" s="25" t="s">
        <v>201</v>
      </c>
      <c r="C182" s="85">
        <f>[1]وطنية!C182+[1]عراقية!C182+[1]اعادة!C182</f>
        <v>9668784</v>
      </c>
      <c r="D182" s="66"/>
      <c r="E182" s="86"/>
      <c r="F182" s="56"/>
    </row>
    <row r="183" spans="1:6" ht="17.25" hidden="1" customHeight="1" x14ac:dyDescent="0.2">
      <c r="A183" s="22"/>
      <c r="B183" s="25"/>
      <c r="C183" s="85">
        <f>[1]وطنية!C183+[1]عراقية!C183+[1]اعادة!C183</f>
        <v>190425901</v>
      </c>
      <c r="D183" s="66"/>
      <c r="E183" s="86"/>
      <c r="F183" s="56"/>
    </row>
    <row r="184" spans="1:6" ht="17.25" hidden="1" customHeight="1" x14ac:dyDescent="0.2">
      <c r="A184" s="22"/>
      <c r="B184" s="25"/>
      <c r="C184" s="85">
        <f>[1]وطنية!C184+[1]عراقية!C184+[1]اعادة!C184</f>
        <v>0</v>
      </c>
      <c r="D184" s="66"/>
      <c r="E184" s="86"/>
      <c r="F184" s="56"/>
    </row>
    <row r="185" spans="1:6" ht="17.25" hidden="1" customHeight="1" x14ac:dyDescent="0.2">
      <c r="A185" s="22"/>
      <c r="B185" s="25" t="s">
        <v>202</v>
      </c>
      <c r="C185" s="85">
        <f>[1]وطنية!C185+[1]عراقية!C185+[1]اعادة!C185</f>
        <v>0</v>
      </c>
      <c r="D185" s="66"/>
      <c r="E185" s="86">
        <f>C183-C189</f>
        <v>84042851</v>
      </c>
      <c r="F185" s="56"/>
    </row>
    <row r="186" spans="1:6" ht="17.25" hidden="1" customHeight="1" x14ac:dyDescent="0.2">
      <c r="A186" s="22"/>
      <c r="B186" s="25" t="s">
        <v>203</v>
      </c>
      <c r="C186" s="85">
        <f>[1]وطنية!C186+[1]عراقية!C186+[1]اعادة!C186</f>
        <v>45804799</v>
      </c>
      <c r="D186" s="66"/>
      <c r="E186" s="86"/>
      <c r="F186" s="56"/>
    </row>
    <row r="187" spans="1:6" ht="17.25" hidden="1" customHeight="1" x14ac:dyDescent="0.2">
      <c r="A187" s="22"/>
      <c r="B187" s="25" t="s">
        <v>204</v>
      </c>
      <c r="C187" s="85">
        <f>[1]وطنية!C187+[1]عراقية!C187+[1]اعادة!C187</f>
        <v>60800737</v>
      </c>
      <c r="D187" s="66"/>
      <c r="E187" s="86"/>
      <c r="F187" s="56"/>
    </row>
    <row r="188" spans="1:6" ht="17.25" hidden="1" customHeight="1" x14ac:dyDescent="0.2">
      <c r="A188" s="22"/>
      <c r="B188" s="25" t="s">
        <v>205</v>
      </c>
      <c r="C188" s="85">
        <f>[1]وطنية!C188+[1]عراقية!C188+[1]اعادة!C188</f>
        <v>-222486</v>
      </c>
      <c r="D188" s="66"/>
      <c r="E188" s="86"/>
      <c r="F188" s="56"/>
    </row>
    <row r="189" spans="1:6" ht="17.25" hidden="1" customHeight="1" x14ac:dyDescent="0.2">
      <c r="A189" s="22"/>
      <c r="B189" s="25"/>
      <c r="C189" s="85">
        <f>[1]وطنية!C189+[1]عراقية!C189+[1]اعادة!C189</f>
        <v>106383050</v>
      </c>
      <c r="D189" s="66"/>
      <c r="E189" s="86"/>
      <c r="F189" s="56"/>
    </row>
    <row r="190" spans="1:6" ht="17.25" hidden="1" customHeight="1" x14ac:dyDescent="0.2">
      <c r="A190" s="22"/>
      <c r="B190" s="25"/>
      <c r="C190" s="85">
        <f>[1]وطنية!C190+[1]عراقية!C190+[1]اعادة!C190</f>
        <v>0</v>
      </c>
      <c r="D190" s="66"/>
      <c r="E190" s="86"/>
      <c r="F190" s="56"/>
    </row>
    <row r="191" spans="1:6" ht="17.25" hidden="1" customHeight="1" x14ac:dyDescent="0.2">
      <c r="A191" s="22"/>
      <c r="B191" s="25"/>
      <c r="C191" s="85">
        <f>[1]وطنية!C191+[1]عراقية!C191+[1]اعادة!C191</f>
        <v>0</v>
      </c>
      <c r="D191" s="66"/>
      <c r="E191" s="86"/>
      <c r="F191" s="56"/>
    </row>
    <row r="192" spans="1:6" ht="17.25" hidden="1" customHeight="1" x14ac:dyDescent="0.2">
      <c r="A192" s="22"/>
      <c r="B192" s="88" t="s">
        <v>14</v>
      </c>
      <c r="C192" s="85">
        <f>[1]وطنية!C192+[1]عراقية!C192+[1]اعادة!C192</f>
        <v>0</v>
      </c>
      <c r="D192" s="66"/>
      <c r="E192" s="86"/>
      <c r="F192" s="56"/>
    </row>
    <row r="193" spans="1:6" ht="17.25" hidden="1" customHeight="1" x14ac:dyDescent="0.2">
      <c r="A193" s="22"/>
      <c r="B193" s="25" t="s">
        <v>206</v>
      </c>
      <c r="C193" s="85">
        <f>[1]وطنية!C193+[1]عراقية!C193+[1]اعادة!C193</f>
        <v>7362669</v>
      </c>
      <c r="D193" s="66"/>
      <c r="E193" s="86"/>
      <c r="F193" s="56"/>
    </row>
    <row r="194" spans="1:6" ht="17.25" hidden="1" customHeight="1" x14ac:dyDescent="0.2">
      <c r="A194" s="22"/>
      <c r="B194" s="25" t="s">
        <v>207</v>
      </c>
      <c r="C194" s="85">
        <f>[1]وطنية!C194+[1]عراقية!C194+[1]اعادة!C194</f>
        <v>710920</v>
      </c>
      <c r="D194" s="66"/>
      <c r="E194" s="86"/>
      <c r="F194" s="56"/>
    </row>
    <row r="195" spans="1:6" ht="17.25" hidden="1" customHeight="1" x14ac:dyDescent="0.2">
      <c r="A195" s="22"/>
      <c r="B195" s="25" t="s">
        <v>208</v>
      </c>
      <c r="C195" s="85">
        <f>[1]وطنية!C195+[1]عراقية!C195+[1]اعادة!C195</f>
        <v>0</v>
      </c>
      <c r="D195" s="66"/>
      <c r="E195" s="86"/>
      <c r="F195" s="56"/>
    </row>
    <row r="196" spans="1:6" ht="17.25" hidden="1" customHeight="1" x14ac:dyDescent="0.2">
      <c r="A196" s="22"/>
      <c r="B196" s="25" t="s">
        <v>209</v>
      </c>
      <c r="C196" s="85">
        <f>[1]وطنية!C196+[1]عراقية!C196+[1]اعادة!C196</f>
        <v>0</v>
      </c>
      <c r="D196" s="66"/>
      <c r="E196" s="86"/>
      <c r="F196" s="56"/>
    </row>
    <row r="197" spans="1:6" ht="17.25" hidden="1" customHeight="1" x14ac:dyDescent="0.2">
      <c r="A197" s="22"/>
      <c r="B197" s="25" t="s">
        <v>210</v>
      </c>
      <c r="C197" s="85">
        <f>[1]وطنية!C197+[1]عراقية!C197+[1]اعادة!C197</f>
        <v>0</v>
      </c>
      <c r="D197" s="66"/>
      <c r="E197" s="86"/>
      <c r="F197" s="56"/>
    </row>
    <row r="198" spans="1:6" ht="17.25" hidden="1" customHeight="1" x14ac:dyDescent="0.2">
      <c r="A198" s="22"/>
      <c r="B198" s="25" t="s">
        <v>211</v>
      </c>
      <c r="C198" s="85">
        <f>[1]وطنية!C198+[1]عراقية!C198+[1]اعادة!C198</f>
        <v>0</v>
      </c>
      <c r="D198" s="66"/>
      <c r="E198" s="86"/>
      <c r="F198" s="56"/>
    </row>
    <row r="199" spans="1:6" ht="17.25" hidden="1" customHeight="1" x14ac:dyDescent="0.2">
      <c r="A199" s="22"/>
      <c r="B199" s="25" t="s">
        <v>212</v>
      </c>
      <c r="C199" s="85">
        <f>[1]وطنية!C199+[1]عراقية!C199+[1]اعادة!C199</f>
        <v>0</v>
      </c>
      <c r="D199" s="66"/>
      <c r="E199" s="86"/>
      <c r="F199" s="56"/>
    </row>
    <row r="200" spans="1:6" ht="17.25" hidden="1" customHeight="1" x14ac:dyDescent="0.2">
      <c r="A200" s="22"/>
      <c r="B200" s="25" t="s">
        <v>213</v>
      </c>
      <c r="C200" s="85">
        <f>[1]وطنية!C200+[1]عراقية!C200+[1]اعادة!C200</f>
        <v>0</v>
      </c>
      <c r="D200" s="66"/>
      <c r="E200" s="86"/>
      <c r="F200" s="56"/>
    </row>
    <row r="201" spans="1:6" ht="17.25" hidden="1" customHeight="1" x14ac:dyDescent="0.2">
      <c r="A201" s="22"/>
      <c r="B201" s="25" t="s">
        <v>214</v>
      </c>
      <c r="C201" s="85">
        <f>[1]وطنية!C201+[1]عراقية!C201+[1]اعادة!C201</f>
        <v>0</v>
      </c>
      <c r="D201" s="66"/>
      <c r="E201" s="86"/>
      <c r="F201" s="56"/>
    </row>
    <row r="202" spans="1:6" ht="17.25" hidden="1" customHeight="1" x14ac:dyDescent="0.2">
      <c r="A202" s="22"/>
      <c r="B202" s="25" t="s">
        <v>215</v>
      </c>
      <c r="C202" s="85">
        <f>[1]وطنية!C202+[1]عراقية!C202+[1]اعادة!C202</f>
        <v>0</v>
      </c>
      <c r="D202" s="66"/>
      <c r="E202" s="86"/>
      <c r="F202" s="56"/>
    </row>
    <row r="203" spans="1:6" ht="17.25" hidden="1" customHeight="1" x14ac:dyDescent="0.2">
      <c r="A203" s="22"/>
      <c r="B203" s="25" t="s">
        <v>216</v>
      </c>
      <c r="C203" s="85">
        <f>[1]وطنية!C203+[1]عراقية!C203+[1]اعادة!C203</f>
        <v>0</v>
      </c>
      <c r="D203" s="66"/>
      <c r="E203" s="86"/>
      <c r="F203" s="56"/>
    </row>
    <row r="204" spans="1:6" ht="17.25" hidden="1" customHeight="1" x14ac:dyDescent="0.2">
      <c r="A204" s="22"/>
      <c r="B204" s="25" t="s">
        <v>217</v>
      </c>
      <c r="C204" s="85">
        <f>[1]وطنية!C204+[1]عراقية!C204+[1]اعادة!C204</f>
        <v>0</v>
      </c>
      <c r="D204" s="66"/>
      <c r="E204" s="86"/>
      <c r="F204" s="56"/>
    </row>
    <row r="205" spans="1:6" ht="17.25" hidden="1" customHeight="1" x14ac:dyDescent="0.2">
      <c r="A205" s="22"/>
      <c r="B205" s="25" t="s">
        <v>218</v>
      </c>
      <c r="C205" s="85">
        <f>[1]وطنية!C205+[1]عراقية!C205+[1]اعادة!C205</f>
        <v>0</v>
      </c>
      <c r="D205" s="66"/>
      <c r="E205" s="86"/>
      <c r="F205" s="56"/>
    </row>
    <row r="206" spans="1:6" ht="17.25" hidden="1" customHeight="1" x14ac:dyDescent="0.2">
      <c r="A206" s="22"/>
      <c r="B206" s="25" t="s">
        <v>219</v>
      </c>
      <c r="C206" s="85">
        <f>[1]وطنية!C206+[1]عراقية!C206+[1]اعادة!C206</f>
        <v>0</v>
      </c>
      <c r="D206" s="66"/>
      <c r="E206" s="86"/>
      <c r="F206" s="56"/>
    </row>
    <row r="207" spans="1:6" ht="17.25" hidden="1" customHeight="1" x14ac:dyDescent="0.2">
      <c r="A207" s="22"/>
      <c r="B207" s="25"/>
      <c r="C207" s="85">
        <f>[1]وطنية!C207+[1]عراقية!C207+[1]اعادة!C207</f>
        <v>0</v>
      </c>
      <c r="D207" s="66"/>
      <c r="E207" s="86"/>
      <c r="F207" s="56"/>
    </row>
    <row r="208" spans="1:6" ht="17.25" hidden="1" customHeight="1" x14ac:dyDescent="0.2">
      <c r="A208" s="22"/>
      <c r="B208" s="25"/>
      <c r="C208" s="85">
        <f>[1]وطنية!C208+[1]عراقية!C208+[1]اعادة!C208</f>
        <v>0</v>
      </c>
      <c r="D208" s="66"/>
      <c r="E208" s="86"/>
      <c r="F208" s="56"/>
    </row>
    <row r="209" spans="1:6" ht="17.25" hidden="1" customHeight="1" x14ac:dyDescent="0.2">
      <c r="A209" s="22"/>
      <c r="B209" s="88" t="s">
        <v>316</v>
      </c>
      <c r="C209" s="85">
        <f>[1]وطنية!C209+[1]عراقية!C209+[1]اعادة!C209</f>
        <v>0</v>
      </c>
      <c r="D209" s="66"/>
      <c r="E209" s="86"/>
      <c r="F209" s="56"/>
    </row>
    <row r="210" spans="1:6" ht="17.25" hidden="1" customHeight="1" x14ac:dyDescent="0.2">
      <c r="A210" s="22"/>
      <c r="B210" s="25" t="s">
        <v>220</v>
      </c>
      <c r="C210" s="85">
        <f>[1]وطنية!C210+[1]عراقية!C210+[1]اعادة!C210</f>
        <v>0</v>
      </c>
      <c r="D210" s="66"/>
      <c r="E210" s="86"/>
      <c r="F210" s="56"/>
    </row>
    <row r="211" spans="1:6" ht="17.25" hidden="1" customHeight="1" x14ac:dyDescent="0.2">
      <c r="A211" s="22"/>
      <c r="B211" s="25" t="s">
        <v>221</v>
      </c>
      <c r="C211" s="85">
        <f>[1]وطنية!C211+[1]عراقية!C211+[1]اعادة!C211</f>
        <v>0</v>
      </c>
      <c r="D211" s="66"/>
      <c r="E211" s="86"/>
      <c r="F211" s="56"/>
    </row>
    <row r="212" spans="1:6" ht="17.25" hidden="1" customHeight="1" x14ac:dyDescent="0.2">
      <c r="A212" s="22"/>
      <c r="B212" s="25" t="s">
        <v>222</v>
      </c>
      <c r="C212" s="85">
        <f>[1]وطنية!C212+[1]عراقية!C212+[1]اعادة!C212</f>
        <v>0</v>
      </c>
      <c r="D212" s="66"/>
      <c r="E212" s="86"/>
      <c r="F212" s="56"/>
    </row>
    <row r="213" spans="1:6" ht="17.25" hidden="1" customHeight="1" x14ac:dyDescent="0.2">
      <c r="A213" s="22"/>
      <c r="B213" s="25" t="s">
        <v>223</v>
      </c>
      <c r="C213" s="85">
        <f>[1]وطنية!C213+[1]عراقية!C213+[1]اعادة!C213</f>
        <v>58412</v>
      </c>
      <c r="D213" s="66"/>
      <c r="E213" s="86"/>
      <c r="F213" s="56"/>
    </row>
    <row r="214" spans="1:6" ht="17.25" hidden="1" customHeight="1" x14ac:dyDescent="0.2">
      <c r="A214" s="22"/>
      <c r="B214" s="25" t="s">
        <v>224</v>
      </c>
      <c r="C214" s="85">
        <f>[1]وطنية!C214+[1]عراقية!C214+[1]اعادة!C214</f>
        <v>1956</v>
      </c>
      <c r="D214" s="66"/>
      <c r="E214" s="86"/>
      <c r="F214" s="56"/>
    </row>
    <row r="215" spans="1:6" ht="17.25" hidden="1" customHeight="1" x14ac:dyDescent="0.2">
      <c r="A215" s="22"/>
      <c r="B215" s="25" t="s">
        <v>317</v>
      </c>
      <c r="C215" s="85">
        <f>[1]وطنية!C215+[1]عراقية!C215+[1]اعادة!C215</f>
        <v>0</v>
      </c>
      <c r="D215" s="66"/>
      <c r="E215" s="86"/>
      <c r="F215" s="56"/>
    </row>
    <row r="216" spans="1:6" ht="17.25" hidden="1" customHeight="1" x14ac:dyDescent="0.2">
      <c r="A216" s="22"/>
      <c r="B216" s="25" t="s">
        <v>226</v>
      </c>
      <c r="C216" s="85">
        <f>[1]وطنية!C216+[1]عراقية!C216+[1]اعادة!C216</f>
        <v>85679</v>
      </c>
      <c r="D216" s="66"/>
      <c r="E216" s="86"/>
      <c r="F216" s="56"/>
    </row>
    <row r="217" spans="1:6" ht="17.25" hidden="1" customHeight="1" x14ac:dyDescent="0.2">
      <c r="A217" s="22"/>
      <c r="B217" s="25"/>
      <c r="C217" s="85">
        <f>[1]وطنية!C217+[1]عراقية!C217+[1]اعادة!C217</f>
        <v>0</v>
      </c>
      <c r="D217" s="66"/>
      <c r="E217" s="86"/>
      <c r="F217" s="56"/>
    </row>
    <row r="218" spans="1:6" ht="17.25" hidden="1" customHeight="1" x14ac:dyDescent="0.2">
      <c r="A218" s="22"/>
      <c r="B218" s="88" t="s">
        <v>279</v>
      </c>
      <c r="C218" s="85">
        <f>[1]وطنية!C218+[1]عراقية!C218+[1]اعادة!C218</f>
        <v>0</v>
      </c>
      <c r="D218" s="66"/>
      <c r="E218" s="86"/>
      <c r="F218" s="56"/>
    </row>
    <row r="219" spans="1:6" ht="17.25" hidden="1" customHeight="1" x14ac:dyDescent="0.2">
      <c r="A219" s="22"/>
      <c r="B219" s="25" t="s">
        <v>227</v>
      </c>
      <c r="C219" s="85">
        <f>[1]وطنية!C219+[1]عراقية!C219+[1]اعادة!C219</f>
        <v>264386</v>
      </c>
      <c r="D219" s="66"/>
      <c r="E219" s="86"/>
      <c r="F219" s="56"/>
    </row>
    <row r="220" spans="1:6" ht="17.25" hidden="1" customHeight="1" x14ac:dyDescent="0.2">
      <c r="A220" s="22"/>
      <c r="B220" s="25" t="s">
        <v>228</v>
      </c>
      <c r="C220" s="85">
        <f>[1]وطنية!C220+[1]عراقية!C220+[1]اعادة!C220</f>
        <v>0</v>
      </c>
      <c r="D220" s="66"/>
      <c r="E220" s="86"/>
      <c r="F220" s="56"/>
    </row>
    <row r="221" spans="1:6" ht="17.25" hidden="1" customHeight="1" x14ac:dyDescent="0.2">
      <c r="A221" s="22"/>
      <c r="B221" s="25" t="s">
        <v>229</v>
      </c>
      <c r="C221" s="85">
        <f>[1]وطنية!C221+[1]عراقية!C221+[1]اعادة!C221</f>
        <v>2687725</v>
      </c>
      <c r="D221" s="66"/>
      <c r="E221" s="86"/>
      <c r="F221" s="56"/>
    </row>
    <row r="222" spans="1:6" ht="17.25" hidden="1" customHeight="1" x14ac:dyDescent="0.2">
      <c r="A222" s="22"/>
      <c r="B222" s="25" t="s">
        <v>230</v>
      </c>
      <c r="C222" s="85">
        <f>[1]وطنية!C222+[1]عراقية!C222+[1]اعادة!C222</f>
        <v>40955</v>
      </c>
      <c r="D222" s="66"/>
      <c r="E222" s="86"/>
      <c r="F222" s="56"/>
    </row>
    <row r="223" spans="1:6" ht="17.25" hidden="1" customHeight="1" x14ac:dyDescent="0.2">
      <c r="A223" s="22"/>
      <c r="B223" s="25" t="s">
        <v>318</v>
      </c>
      <c r="C223" s="85">
        <f>[1]وطنية!C223+[1]عراقية!C223+[1]اعادة!C223</f>
        <v>44646</v>
      </c>
      <c r="D223" s="66"/>
      <c r="E223" s="86"/>
      <c r="F223" s="56"/>
    </row>
    <row r="224" spans="1:6" ht="17.25" hidden="1" customHeight="1" x14ac:dyDescent="0.2">
      <c r="A224" s="22"/>
      <c r="B224" s="25" t="s">
        <v>232</v>
      </c>
      <c r="C224" s="85">
        <f>[1]وطنية!C224+[1]عراقية!C224+[1]اعادة!C224</f>
        <v>109117</v>
      </c>
      <c r="D224" s="66"/>
      <c r="E224" s="86"/>
      <c r="F224" s="56"/>
    </row>
    <row r="225" spans="1:6" ht="17.25" hidden="1" customHeight="1" x14ac:dyDescent="0.2">
      <c r="A225" s="22"/>
      <c r="B225" s="25" t="s">
        <v>233</v>
      </c>
      <c r="C225" s="85">
        <f>[1]وطنية!C225+[1]عراقية!C225+[1]اعادة!C225</f>
        <v>0</v>
      </c>
      <c r="D225" s="66"/>
      <c r="E225" s="86"/>
      <c r="F225" s="56"/>
    </row>
    <row r="226" spans="1:6" ht="17.25" hidden="1" customHeight="1" x14ac:dyDescent="0.2">
      <c r="A226" s="22"/>
      <c r="B226" s="25" t="s">
        <v>234</v>
      </c>
      <c r="C226" s="85">
        <f>[1]وطنية!C226+[1]عراقية!C226+[1]اعادة!C226</f>
        <v>21958964</v>
      </c>
      <c r="D226" s="66"/>
      <c r="E226" s="86"/>
      <c r="F226" s="56"/>
    </row>
    <row r="227" spans="1:6" ht="17.25" hidden="1" customHeight="1" x14ac:dyDescent="0.2">
      <c r="A227" s="22"/>
      <c r="B227" s="25" t="s">
        <v>235</v>
      </c>
      <c r="C227" s="85">
        <f>[1]وطنية!C227+[1]عراقية!C227+[1]اعادة!C227</f>
        <v>5989795</v>
      </c>
      <c r="D227" s="66"/>
      <c r="E227" s="86"/>
      <c r="F227" s="56"/>
    </row>
    <row r="228" spans="1:6" ht="17.25" hidden="1" customHeight="1" x14ac:dyDescent="0.2">
      <c r="A228" s="22"/>
      <c r="B228" s="25" t="s">
        <v>236</v>
      </c>
      <c r="C228" s="85">
        <f>[1]وطنية!C228+[1]عراقية!C228+[1]اعادة!C228</f>
        <v>0</v>
      </c>
      <c r="D228" s="66"/>
      <c r="E228" s="86"/>
      <c r="F228" s="56"/>
    </row>
    <row r="229" spans="1:6" ht="17.25" hidden="1" customHeight="1" x14ac:dyDescent="0.2">
      <c r="A229" s="22"/>
      <c r="B229" s="25"/>
      <c r="C229" s="85">
        <f>[1]وطنية!C229+[1]عراقية!C229+[1]اعادة!C229</f>
        <v>0</v>
      </c>
      <c r="D229" s="66"/>
      <c r="E229" s="86"/>
      <c r="F229" s="56"/>
    </row>
    <row r="230" spans="1:6" ht="17.25" hidden="1" customHeight="1" x14ac:dyDescent="0.2">
      <c r="A230" s="22"/>
      <c r="B230" s="25"/>
      <c r="C230" s="85">
        <f>[1]وطنية!C230+[1]عراقية!C230+[1]اعادة!C230</f>
        <v>0</v>
      </c>
      <c r="D230" s="66"/>
      <c r="E230" s="86"/>
      <c r="F230" s="56"/>
    </row>
    <row r="231" spans="1:6" ht="17.25" hidden="1" customHeight="1" x14ac:dyDescent="0.2">
      <c r="A231" s="22"/>
      <c r="B231" s="88" t="s">
        <v>24</v>
      </c>
      <c r="C231" s="85">
        <f>[1]وطنية!C231+[1]عراقية!C231+[1]اعادة!C231</f>
        <v>5136288</v>
      </c>
      <c r="D231" s="66"/>
      <c r="E231" s="86"/>
      <c r="F231" s="56"/>
    </row>
    <row r="232" spans="1:6" ht="17.25" hidden="1" customHeight="1" x14ac:dyDescent="0.2">
      <c r="A232" s="22"/>
      <c r="B232" s="25" t="s">
        <v>237</v>
      </c>
      <c r="C232" s="85">
        <f>[1]وطنية!C232+[1]عراقية!C232+[1]اعادة!C232</f>
        <v>499314</v>
      </c>
      <c r="D232" s="66"/>
      <c r="E232" s="86"/>
      <c r="F232" s="56"/>
    </row>
    <row r="233" spans="1:6" ht="17.25" hidden="1" customHeight="1" x14ac:dyDescent="0.2">
      <c r="A233" s="22"/>
      <c r="B233" s="25" t="s">
        <v>238</v>
      </c>
      <c r="C233" s="85">
        <f>[1]وطنية!C233+[1]عراقية!C233+[1]اعادة!C233</f>
        <v>0</v>
      </c>
      <c r="D233" s="66"/>
      <c r="E233" s="86"/>
      <c r="F233" s="56"/>
    </row>
    <row r="234" spans="1:6" ht="17.25" hidden="1" customHeight="1" x14ac:dyDescent="0.2">
      <c r="A234" s="22"/>
      <c r="B234" s="25" t="s">
        <v>239</v>
      </c>
      <c r="C234" s="85">
        <f>[1]وطنية!C234+[1]عراقية!C234+[1]اعادة!C234</f>
        <v>0</v>
      </c>
      <c r="D234" s="66"/>
      <c r="E234" s="86"/>
      <c r="F234" s="56"/>
    </row>
    <row r="235" spans="1:6" ht="17.25" hidden="1" customHeight="1" x14ac:dyDescent="0.2">
      <c r="A235" s="22"/>
      <c r="B235" s="25" t="s">
        <v>240</v>
      </c>
      <c r="C235" s="85">
        <f>[1]وطنية!C235+[1]عراقية!C235+[1]اعادة!C235</f>
        <v>0</v>
      </c>
      <c r="D235" s="66"/>
      <c r="E235" s="86"/>
      <c r="F235" s="56"/>
    </row>
    <row r="236" spans="1:6" ht="17.25" hidden="1" customHeight="1" x14ac:dyDescent="0.2">
      <c r="A236" s="22"/>
      <c r="B236" s="25" t="s">
        <v>241</v>
      </c>
      <c r="C236" s="85">
        <f>[1]وطنية!C236+[1]عراقية!C236+[1]اعادة!C236</f>
        <v>1182427</v>
      </c>
      <c r="D236" s="66"/>
      <c r="E236" s="86"/>
      <c r="F236" s="56"/>
    </row>
    <row r="237" spans="1:6" ht="17.25" hidden="1" customHeight="1" x14ac:dyDescent="0.2">
      <c r="A237" s="22"/>
      <c r="B237" s="25" t="s">
        <v>242</v>
      </c>
      <c r="C237" s="85">
        <f>[1]وطنية!C237+[1]عراقية!C237+[1]اعادة!C237</f>
        <v>308101</v>
      </c>
      <c r="D237" s="66"/>
      <c r="E237" s="86"/>
      <c r="F237" s="56"/>
    </row>
    <row r="238" spans="1:6" ht="17.25" hidden="1" customHeight="1" x14ac:dyDescent="0.2">
      <c r="A238" s="22"/>
      <c r="B238" s="25" t="s">
        <v>243</v>
      </c>
      <c r="C238" s="85">
        <f>[1]وطنية!C238+[1]عراقية!C238+[1]اعادة!C238</f>
        <v>0</v>
      </c>
      <c r="D238" s="66"/>
      <c r="E238" s="86"/>
      <c r="F238" s="56"/>
    </row>
    <row r="239" spans="1:6" ht="17.25" hidden="1" customHeight="1" x14ac:dyDescent="0.2">
      <c r="A239" s="22"/>
      <c r="B239" s="25"/>
      <c r="C239" s="85">
        <f>[1]وطنية!C239+[1]عراقية!C239+[1]اعادة!C239</f>
        <v>0</v>
      </c>
      <c r="D239" s="66"/>
      <c r="E239" s="86"/>
      <c r="F239" s="56"/>
    </row>
    <row r="240" spans="1:6" ht="17.25" hidden="1" customHeight="1" x14ac:dyDescent="0.2">
      <c r="A240" s="22"/>
      <c r="B240" s="25"/>
      <c r="C240" s="85">
        <f>[1]وطنية!C240+[1]عراقية!C240+[1]اعادة!C240</f>
        <v>0</v>
      </c>
      <c r="D240" s="66"/>
      <c r="E240" s="86"/>
      <c r="F240" s="56"/>
    </row>
    <row r="241" spans="1:6" ht="17.25" hidden="1" customHeight="1" x14ac:dyDescent="0.2">
      <c r="A241" s="22"/>
      <c r="B241" s="88" t="s">
        <v>319</v>
      </c>
      <c r="C241" s="85">
        <f>[1]وطنية!C241+[1]عراقية!C241+[1]اعادة!C241</f>
        <v>1188543</v>
      </c>
      <c r="D241" s="66"/>
      <c r="E241" s="86"/>
      <c r="F241" s="56"/>
    </row>
    <row r="242" spans="1:6" ht="17.25" hidden="1" customHeight="1" x14ac:dyDescent="0.2">
      <c r="A242" s="22"/>
      <c r="B242" s="25" t="s">
        <v>320</v>
      </c>
      <c r="C242" s="85">
        <f>[1]وطنية!C242+[1]عراقية!C242+[1]اعادة!C242</f>
        <v>7493520</v>
      </c>
      <c r="D242" s="66"/>
      <c r="E242" s="86"/>
      <c r="F242" s="56"/>
    </row>
    <row r="243" spans="1:6" ht="17.25" hidden="1" customHeight="1" x14ac:dyDescent="0.2">
      <c r="A243" s="22"/>
      <c r="B243" s="25" t="s">
        <v>245</v>
      </c>
      <c r="C243" s="85">
        <f>[1]وطنية!C243+[1]عراقية!C243+[1]اعادة!C243</f>
        <v>641255</v>
      </c>
      <c r="D243" s="66"/>
      <c r="E243" s="86"/>
      <c r="F243" s="56"/>
    </row>
    <row r="244" spans="1:6" ht="17.25" hidden="1" customHeight="1" x14ac:dyDescent="0.2">
      <c r="A244" s="22"/>
      <c r="B244" s="25" t="s">
        <v>318</v>
      </c>
      <c r="C244" s="85">
        <f>[1]وطنية!C244+[1]عراقية!C244+[1]اعادة!C244</f>
        <v>0</v>
      </c>
      <c r="D244" s="66"/>
      <c r="E244" s="86"/>
      <c r="F244" s="56"/>
    </row>
    <row r="245" spans="1:6" ht="17.25" hidden="1" customHeight="1" x14ac:dyDescent="0.2">
      <c r="A245" s="22"/>
      <c r="B245" s="25" t="s">
        <v>232</v>
      </c>
      <c r="C245" s="85">
        <f>[1]وطنية!C245+[1]عراقية!C245+[1]اعادة!C245</f>
        <v>0</v>
      </c>
      <c r="D245" s="66"/>
      <c r="E245" s="86"/>
      <c r="F245" s="56"/>
    </row>
    <row r="246" spans="1:6" ht="17.25" hidden="1" customHeight="1" x14ac:dyDescent="0.2">
      <c r="A246" s="22"/>
      <c r="B246" s="25" t="s">
        <v>321</v>
      </c>
      <c r="C246" s="85">
        <f>[1]وطنية!C246+[1]عراقية!C246+[1]اعادة!C246</f>
        <v>0</v>
      </c>
      <c r="D246" s="66"/>
      <c r="E246" s="86"/>
      <c r="F246" s="56"/>
    </row>
    <row r="247" spans="1:6" ht="17.25" hidden="1" customHeight="1" x14ac:dyDescent="0.2">
      <c r="A247" s="22"/>
      <c r="B247" s="25" t="s">
        <v>248</v>
      </c>
      <c r="C247" s="85">
        <f>[1]وطنية!C247+[1]عراقية!C247+[1]اعادة!C247</f>
        <v>27088949</v>
      </c>
      <c r="D247" s="66"/>
      <c r="E247" s="86"/>
      <c r="F247" s="56"/>
    </row>
    <row r="248" spans="1:6" ht="17.25" hidden="1" customHeight="1" x14ac:dyDescent="0.2">
      <c r="A248" s="22"/>
      <c r="B248" s="25" t="s">
        <v>322</v>
      </c>
      <c r="C248" s="85">
        <f>[1]وطنية!C248+[1]عراقية!C248+[1]اعادة!C248</f>
        <v>9913887</v>
      </c>
      <c r="D248" s="66"/>
      <c r="E248" s="86"/>
      <c r="F248" s="56"/>
    </row>
    <row r="249" spans="1:6" ht="17.25" hidden="1" customHeight="1" x14ac:dyDescent="0.2">
      <c r="A249" s="22"/>
      <c r="B249" s="25" t="s">
        <v>250</v>
      </c>
      <c r="C249" s="85">
        <f>[1]وطنية!C249+[1]عراقية!C249+[1]اعادة!C249</f>
        <v>5610844</v>
      </c>
      <c r="D249" s="66"/>
      <c r="E249" s="86"/>
      <c r="F249" s="56"/>
    </row>
    <row r="250" spans="1:6" ht="17.25" hidden="1" customHeight="1" x14ac:dyDescent="0.2">
      <c r="A250" s="22"/>
      <c r="B250" s="25"/>
      <c r="C250" s="85">
        <f>[1]وطنية!C250+[1]عراقية!C250+[1]اعادة!C250</f>
        <v>-3262784</v>
      </c>
      <c r="D250" s="66"/>
      <c r="E250" s="86"/>
      <c r="F250" s="56"/>
    </row>
    <row r="251" spans="1:6" ht="17.25" hidden="1" customHeight="1" x14ac:dyDescent="0.2">
      <c r="A251" s="22"/>
      <c r="B251" s="88" t="s">
        <v>38</v>
      </c>
      <c r="C251" s="85">
        <f>[1]وطنية!C251+[1]عراقية!C251+[1]اعادة!C251</f>
        <v>0</v>
      </c>
      <c r="D251" s="66"/>
      <c r="E251" s="86"/>
      <c r="F251" s="56"/>
    </row>
    <row r="252" spans="1:6" ht="17.25" hidden="1" customHeight="1" x14ac:dyDescent="0.2">
      <c r="A252" s="22"/>
      <c r="B252" s="25" t="s">
        <v>251</v>
      </c>
      <c r="C252" s="85">
        <f>[1]وطنية!C252+[1]عراقية!C252+[1]اعادة!C252</f>
        <v>0</v>
      </c>
      <c r="D252" s="66"/>
      <c r="E252" s="86"/>
      <c r="F252" s="56"/>
    </row>
    <row r="253" spans="1:6" ht="17.25" hidden="1" customHeight="1" x14ac:dyDescent="0.2">
      <c r="A253" s="22"/>
      <c r="B253" s="25" t="s">
        <v>323</v>
      </c>
      <c r="C253" s="85">
        <f>[1]وطنية!C253+[1]عراقية!C253+[1]اعادة!C253</f>
        <v>0</v>
      </c>
      <c r="D253" s="66"/>
      <c r="E253" s="86"/>
      <c r="F253" s="56"/>
    </row>
    <row r="254" spans="1:6" ht="17.25" hidden="1" customHeight="1" x14ac:dyDescent="0.2">
      <c r="A254" s="22"/>
      <c r="B254" s="25" t="s">
        <v>324</v>
      </c>
      <c r="C254" s="85">
        <f>[1]وطنية!C254+[1]عراقية!C254+[1]اعادة!C254</f>
        <v>0</v>
      </c>
      <c r="D254" s="66"/>
      <c r="E254" s="86"/>
      <c r="F254" s="56"/>
    </row>
    <row r="255" spans="1:6" ht="17.25" hidden="1" customHeight="1" x14ac:dyDescent="0.2">
      <c r="A255" s="22"/>
      <c r="B255" s="25" t="s">
        <v>325</v>
      </c>
      <c r="C255" s="85">
        <f>[1]وطنية!C255+[1]عراقية!C255+[1]اعادة!C255</f>
        <v>15229087</v>
      </c>
      <c r="D255" s="66"/>
      <c r="E255" s="86"/>
      <c r="F255" s="56"/>
    </row>
    <row r="256" spans="1:6" ht="17.25" hidden="1" customHeight="1" x14ac:dyDescent="0.2">
      <c r="A256" s="22"/>
      <c r="B256" s="25" t="s">
        <v>326</v>
      </c>
      <c r="C256" s="85">
        <f>[1]وطنية!C256+[1]عراقية!C256+[1]اعادة!C256</f>
        <v>0</v>
      </c>
      <c r="D256" s="66"/>
      <c r="E256" s="86"/>
      <c r="F256" s="56"/>
    </row>
    <row r="257" spans="1:6" ht="17.25" hidden="1" customHeight="1" x14ac:dyDescent="0.2">
      <c r="A257" s="22"/>
      <c r="B257" s="25"/>
      <c r="C257" s="85">
        <f>[1]وطنية!C257+[1]عراقية!C257+[1]اعادة!C257</f>
        <v>0</v>
      </c>
      <c r="D257" s="66"/>
      <c r="E257" s="86"/>
      <c r="F257" s="56"/>
    </row>
    <row r="258" spans="1:6" ht="17.25" hidden="1" customHeight="1" x14ac:dyDescent="0.2">
      <c r="A258" s="22"/>
      <c r="B258" s="25"/>
      <c r="C258" s="85">
        <f>[1]وطنية!C258+[1]عراقية!C258+[1]اعادة!C258</f>
        <v>0</v>
      </c>
      <c r="D258" s="66"/>
      <c r="E258" s="86"/>
      <c r="F258" s="56"/>
    </row>
    <row r="259" spans="1:6" ht="17.25" hidden="1" customHeight="1" x14ac:dyDescent="0.2">
      <c r="A259" s="22"/>
      <c r="B259" s="90" t="s">
        <v>327</v>
      </c>
      <c r="C259" s="85">
        <f>[1]وطنية!C259+[1]عراقية!C259+[1]اعادة!C259</f>
        <v>0</v>
      </c>
      <c r="D259" s="66"/>
      <c r="E259" s="86"/>
      <c r="F259" s="56"/>
    </row>
    <row r="260" spans="1:6" ht="17.25" hidden="1" customHeight="1" x14ac:dyDescent="0.2">
      <c r="A260" s="22"/>
      <c r="B260" s="25" t="s">
        <v>256</v>
      </c>
      <c r="C260" s="85">
        <f>[1]وطنية!C260+[1]عراقية!C260+[1]اعادة!C260</f>
        <v>2218</v>
      </c>
      <c r="D260" s="66"/>
      <c r="E260" s="86"/>
      <c r="F260" s="56"/>
    </row>
    <row r="261" spans="1:6" ht="17.25" hidden="1" customHeight="1" x14ac:dyDescent="0.2">
      <c r="A261" s="22"/>
      <c r="B261" s="25" t="s">
        <v>228</v>
      </c>
      <c r="C261" s="85">
        <f>[1]وطنية!C261+[1]عراقية!C261+[1]اعادة!C261</f>
        <v>0</v>
      </c>
      <c r="D261" s="66"/>
      <c r="E261" s="86"/>
      <c r="F261" s="56"/>
    </row>
    <row r="262" spans="1:6" ht="17.25" hidden="1" customHeight="1" x14ac:dyDescent="0.2">
      <c r="A262" s="22"/>
      <c r="B262" s="25" t="s">
        <v>230</v>
      </c>
      <c r="C262" s="85">
        <f>[1]وطنية!C262+[1]عراقية!C262+[1]اعادة!C262</f>
        <v>5203781</v>
      </c>
      <c r="D262" s="66"/>
      <c r="E262" s="86"/>
      <c r="F262" s="56"/>
    </row>
    <row r="263" spans="1:6" ht="17.25" hidden="1" customHeight="1" x14ac:dyDescent="0.2">
      <c r="A263" s="22"/>
      <c r="B263" s="25"/>
      <c r="C263" s="85">
        <f>[1]وطنية!C263+[1]عراقية!C263+[1]اعادة!C263</f>
        <v>0</v>
      </c>
      <c r="D263" s="66"/>
      <c r="E263" s="86"/>
      <c r="F263" s="56"/>
    </row>
    <row r="264" spans="1:6" ht="17.25" hidden="1" customHeight="1" x14ac:dyDescent="0.2">
      <c r="A264" s="22"/>
      <c r="B264" s="88" t="s">
        <v>328</v>
      </c>
      <c r="C264" s="85">
        <f>[1]وطنية!C264+[1]عراقية!C264+[1]اعادة!C264</f>
        <v>46333</v>
      </c>
      <c r="D264" s="66"/>
      <c r="E264" s="86"/>
      <c r="F264" s="56"/>
    </row>
    <row r="265" spans="1:6" ht="17.25" hidden="1" customHeight="1" x14ac:dyDescent="0.2">
      <c r="A265" s="22"/>
      <c r="B265" s="25" t="s">
        <v>329</v>
      </c>
      <c r="C265" s="85">
        <f>[1]وطنية!C265+[1]عراقية!C265+[1]اعادة!C265</f>
        <v>110782</v>
      </c>
      <c r="D265" s="66"/>
      <c r="E265" s="86"/>
      <c r="F265" s="56"/>
    </row>
    <row r="266" spans="1:6" ht="17.25" hidden="1" customHeight="1" x14ac:dyDescent="0.2">
      <c r="A266" s="22"/>
      <c r="B266" s="25" t="s">
        <v>258</v>
      </c>
      <c r="C266" s="85">
        <f>[1]وطنية!C266+[1]عراقية!C266+[1]اعادة!C266</f>
        <v>487498</v>
      </c>
      <c r="D266" s="66"/>
      <c r="E266" s="86"/>
      <c r="F266" s="56"/>
    </row>
    <row r="267" spans="1:6" ht="17.25" hidden="1" customHeight="1" x14ac:dyDescent="0.2">
      <c r="A267" s="22"/>
      <c r="B267" s="25" t="s">
        <v>259</v>
      </c>
      <c r="C267" s="85">
        <f>[1]وطنية!C267+[1]عراقية!C267+[1]اعادة!C267</f>
        <v>0</v>
      </c>
      <c r="D267" s="66"/>
      <c r="E267" s="86"/>
      <c r="F267" s="56"/>
    </row>
    <row r="268" spans="1:6" ht="17.25" hidden="1" customHeight="1" x14ac:dyDescent="0.2">
      <c r="A268" s="22"/>
      <c r="B268" s="25" t="s">
        <v>260</v>
      </c>
      <c r="C268" s="85">
        <f>[1]وطنية!C268+[1]عراقية!C268+[1]اعادة!C268</f>
        <v>0</v>
      </c>
      <c r="D268" s="66"/>
      <c r="E268" s="86"/>
      <c r="F268" s="56"/>
    </row>
    <row r="269" spans="1:6" ht="17.25" hidden="1" customHeight="1" x14ac:dyDescent="0.2">
      <c r="A269" s="22"/>
      <c r="B269" s="25" t="s">
        <v>261</v>
      </c>
      <c r="C269" s="85">
        <f>[1]وطنية!C269+[1]عراقية!C269+[1]اعادة!C269</f>
        <v>0</v>
      </c>
      <c r="D269" s="66"/>
      <c r="E269" s="86"/>
      <c r="F269" s="56"/>
    </row>
    <row r="270" spans="1:6" ht="17.25" hidden="1" customHeight="1" x14ac:dyDescent="0.2">
      <c r="A270" s="22"/>
      <c r="B270" s="25" t="s">
        <v>178</v>
      </c>
      <c r="C270" s="85">
        <f>[1]وطنية!C270+[1]عراقية!C270+[1]اعادة!C270</f>
        <v>0</v>
      </c>
      <c r="D270" s="66"/>
      <c r="E270" s="86"/>
      <c r="F270" s="56"/>
    </row>
    <row r="271" spans="1:6" ht="17.25" hidden="1" customHeight="1" x14ac:dyDescent="0.2">
      <c r="A271" s="22"/>
      <c r="B271" s="25" t="s">
        <v>180</v>
      </c>
      <c r="C271" s="85">
        <f>[1]وطنية!C271+[1]عراقية!C271+[1]اعادة!C271</f>
        <v>0</v>
      </c>
      <c r="D271" s="66"/>
      <c r="E271" s="86"/>
      <c r="F271" s="56"/>
    </row>
    <row r="272" spans="1:6" ht="17.25" hidden="1" customHeight="1" x14ac:dyDescent="0.2">
      <c r="A272" s="22"/>
      <c r="B272" s="25" t="s">
        <v>262</v>
      </c>
      <c r="C272" s="85">
        <f>[1]وطنية!C272+[1]عراقية!C272+[1]اعادة!C272</f>
        <v>13637610</v>
      </c>
      <c r="D272" s="66"/>
      <c r="E272" s="86"/>
      <c r="F272" s="56"/>
    </row>
    <row r="273" spans="1:6" ht="17.25" hidden="1" customHeight="1" x14ac:dyDescent="0.2">
      <c r="A273" s="22"/>
      <c r="B273" s="25" t="s">
        <v>263</v>
      </c>
      <c r="C273" s="85">
        <f>[1]وطنية!C273+[1]عراقية!C273+[1]اعادة!C273</f>
        <v>0</v>
      </c>
      <c r="D273" s="66"/>
      <c r="E273" s="86"/>
      <c r="F273" s="56"/>
    </row>
    <row r="274" spans="1:6" ht="17.25" hidden="1" customHeight="1" x14ac:dyDescent="0.2">
      <c r="A274" s="22"/>
      <c r="B274" s="25"/>
      <c r="C274" s="85">
        <f>[1]وطنية!C274+[1]عراقية!C274+[1]اعادة!C274</f>
        <v>0</v>
      </c>
      <c r="D274" s="66"/>
      <c r="E274" s="86"/>
      <c r="F274" s="56"/>
    </row>
    <row r="275" spans="1:6" ht="17.25" hidden="1" customHeight="1" x14ac:dyDescent="0.2">
      <c r="A275" s="22"/>
      <c r="B275" s="90" t="s">
        <v>287</v>
      </c>
      <c r="C275" s="85">
        <f>[1]وطنية!C275+[1]عراقية!C275+[1]اعادة!C275</f>
        <v>3800000</v>
      </c>
      <c r="D275" s="66"/>
      <c r="E275" s="86"/>
      <c r="F275" s="56"/>
    </row>
    <row r="276" spans="1:6" ht="17.25" hidden="1" customHeight="1" x14ac:dyDescent="0.2">
      <c r="A276" s="22"/>
      <c r="B276" s="25"/>
      <c r="C276" s="85">
        <f>[1]وطنية!C276+[1]عراقية!C276+[1]اعادة!C276</f>
        <v>0</v>
      </c>
      <c r="D276" s="66"/>
      <c r="E276" s="86"/>
      <c r="F276" s="56"/>
    </row>
    <row r="277" spans="1:6" ht="17.25" hidden="1" customHeight="1" x14ac:dyDescent="0.2">
      <c r="A277" s="22"/>
      <c r="B277" s="25"/>
      <c r="C277" s="85">
        <f>[1]وطنية!C277+[1]عراقية!C277+[1]اعادة!C277</f>
        <v>0</v>
      </c>
      <c r="D277" s="66"/>
      <c r="E277" s="86"/>
      <c r="F277" s="56"/>
    </row>
    <row r="278" spans="1:6" ht="17.25" hidden="1" customHeight="1" x14ac:dyDescent="0.2">
      <c r="A278" s="22"/>
      <c r="B278" s="91" t="s">
        <v>264</v>
      </c>
      <c r="C278" s="85">
        <f>[1]وطنية!C278+[1]عراقية!C278+[1]اعادة!C278</f>
        <v>0</v>
      </c>
      <c r="D278" s="66"/>
      <c r="E278" s="86"/>
      <c r="F278" s="56"/>
    </row>
    <row r="279" spans="1:6" ht="17.25" hidden="1" customHeight="1" x14ac:dyDescent="0.2">
      <c r="A279" s="22"/>
      <c r="B279" s="25" t="s">
        <v>265</v>
      </c>
      <c r="C279" s="85">
        <f>[1]وطنية!C279+[1]عراقية!C279+[1]اعادة!C279</f>
        <v>0</v>
      </c>
      <c r="D279" s="66"/>
      <c r="E279" s="86"/>
      <c r="F279" s="56"/>
    </row>
    <row r="280" spans="1:6" ht="17.25" hidden="1" customHeight="1" x14ac:dyDescent="0.2">
      <c r="A280" s="22"/>
      <c r="B280" s="25" t="s">
        <v>266</v>
      </c>
      <c r="C280" s="85">
        <f>[1]وطنية!C280+[1]عراقية!C280+[1]اعادة!C280</f>
        <v>0</v>
      </c>
      <c r="D280" s="66"/>
      <c r="E280" s="86"/>
      <c r="F280" s="56"/>
    </row>
    <row r="281" spans="1:6" ht="17.25" hidden="1" customHeight="1" x14ac:dyDescent="0.2">
      <c r="A281" s="22"/>
      <c r="B281" s="25" t="s">
        <v>267</v>
      </c>
      <c r="C281" s="85">
        <f>[1]وطنية!C281+[1]عراقية!C281+[1]اعادة!C281</f>
        <v>0</v>
      </c>
      <c r="D281" s="66"/>
      <c r="E281" s="86"/>
      <c r="F281" s="56"/>
    </row>
    <row r="282" spans="1:6" ht="17.25" hidden="1" customHeight="1" x14ac:dyDescent="0.2">
      <c r="A282" s="22"/>
      <c r="B282" s="25" t="s">
        <v>268</v>
      </c>
      <c r="C282" s="85">
        <f>[1]وطنية!C282+[1]عراقية!C282+[1]اعادة!C282</f>
        <v>0</v>
      </c>
      <c r="D282" s="66"/>
      <c r="E282" s="86"/>
      <c r="F282" s="56"/>
    </row>
    <row r="283" spans="1:6" ht="17.25" hidden="1" customHeight="1" x14ac:dyDescent="0.2">
      <c r="A283" s="22"/>
      <c r="B283" s="25"/>
      <c r="C283" s="85">
        <f>[1]وطنية!C283+[1]عراقية!C283+[1]اعادة!C283</f>
        <v>0</v>
      </c>
      <c r="D283" s="66"/>
      <c r="E283" s="86"/>
      <c r="F283" s="56"/>
    </row>
    <row r="284" spans="1:6" ht="17.25" hidden="1" customHeight="1" x14ac:dyDescent="0.2">
      <c r="A284" s="22"/>
      <c r="B284" s="25"/>
      <c r="C284" s="85">
        <f>[1]وطنية!C284+[1]عراقية!C284+[1]اعادة!C284</f>
        <v>0</v>
      </c>
      <c r="D284" s="66"/>
      <c r="E284" s="86"/>
      <c r="F284" s="56">
        <f>F21+F25+F26</f>
        <v>48770326</v>
      </c>
    </row>
    <row r="285" spans="1:6" ht="17.25" hidden="1" customHeight="1" x14ac:dyDescent="0.2">
      <c r="A285" s="22"/>
      <c r="B285" s="25"/>
      <c r="C285" s="85">
        <f>[1]وطنية!C285+[1]عراقية!C285+[1]اعادة!C285</f>
        <v>0</v>
      </c>
      <c r="D285" s="66"/>
      <c r="E285" s="86">
        <f>F284-F20</f>
        <v>0</v>
      </c>
      <c r="F285" s="56"/>
    </row>
    <row r="286" spans="1:6" ht="17.25" hidden="1" customHeight="1" x14ac:dyDescent="0.2">
      <c r="A286" s="22"/>
      <c r="B286" s="25">
        <f>C18-F7</f>
        <v>0</v>
      </c>
      <c r="C286" s="85">
        <f>[1]وطنية!C286+[1]عراقية!C286+[1]اعادة!C286</f>
        <v>0</v>
      </c>
      <c r="D286" s="66"/>
      <c r="E286" s="86"/>
      <c r="F286" s="56"/>
    </row>
    <row r="287" spans="1:6" ht="17.25" hidden="1" customHeight="1" x14ac:dyDescent="0.2">
      <c r="A287" s="22"/>
      <c r="B287" s="25"/>
      <c r="C287" s="85">
        <f>[1]وطنية!C287+[1]عراقية!C287+[1]اعادة!C287</f>
        <v>0</v>
      </c>
      <c r="D287" s="66"/>
      <c r="E287" s="86"/>
      <c r="F287" s="56"/>
    </row>
    <row r="288" spans="1:6" ht="17.25" hidden="1" customHeight="1" x14ac:dyDescent="0.2">
      <c r="C288" s="85">
        <f>[1]وطنية!C288+[1]عراقية!C288+[1]اعادة!C288</f>
        <v>0</v>
      </c>
    </row>
    <row r="289" spans="3:6" ht="17.25" hidden="1" customHeight="1" x14ac:dyDescent="0.2">
      <c r="C289" s="85">
        <f>[1]وطنية!C289+[1]عراقية!C289+[1]اعادة!C289</f>
        <v>0</v>
      </c>
    </row>
    <row r="290" spans="3:6" ht="17.25" hidden="1" customHeight="1" x14ac:dyDescent="0.2">
      <c r="C290" s="85">
        <f>[1]وطنية!C290+[1]عراقية!C290+[1]اعادة!C290</f>
        <v>0</v>
      </c>
    </row>
    <row r="291" spans="3:6" ht="17.25" hidden="1" customHeight="1" x14ac:dyDescent="0.2">
      <c r="C291" s="85">
        <f>[1]وطنية!C291+[1]عراقية!C291+[1]اعادة!C291</f>
        <v>0</v>
      </c>
    </row>
    <row r="292" spans="3:6" ht="17.25" hidden="1" customHeight="1" x14ac:dyDescent="0.2">
      <c r="C292" s="85">
        <f>[1]وطنية!C292+[1]عراقية!C292+[1]اعادة!C292</f>
        <v>0</v>
      </c>
    </row>
    <row r="293" spans="3:6" ht="17.25" hidden="1" customHeight="1" x14ac:dyDescent="0.2">
      <c r="C293" s="85">
        <f>[1]وطنية!C293+[1]عراقية!C293+[1]اعادة!C293</f>
        <v>0</v>
      </c>
    </row>
    <row r="294" spans="3:6" ht="17.25" hidden="1" customHeight="1" x14ac:dyDescent="0.2">
      <c r="C294" s="85">
        <f>[1]وطنية!C294+[1]عراقية!C294+[1]اعادة!C294</f>
        <v>0</v>
      </c>
    </row>
    <row r="295" spans="3:6" ht="17.25" hidden="1" customHeight="1" x14ac:dyDescent="0.2">
      <c r="C295" s="85">
        <f>[1]وطنية!C295+[1]عراقية!C295+[1]اعادة!C295</f>
        <v>0</v>
      </c>
    </row>
    <row r="296" spans="3:6" ht="17.25" hidden="1" customHeight="1" x14ac:dyDescent="0.2">
      <c r="C296" s="85">
        <f>[1]وطنية!C296+[1]عراقية!C296+[1]اعادة!C296</f>
        <v>0</v>
      </c>
      <c r="F296" s="99"/>
    </row>
    <row r="297" spans="3:6" ht="17.25" hidden="1" customHeight="1" x14ac:dyDescent="0.2">
      <c r="C297" s="85">
        <f>[1]وطنية!C297+[1]عراقية!C297+[1]اعادة!C297</f>
        <v>0</v>
      </c>
    </row>
    <row r="298" spans="3:6" ht="17.25" hidden="1" customHeight="1" x14ac:dyDescent="0.2">
      <c r="C298" s="85">
        <f>[1]وطنية!C298+[1]عراقية!C298+[1]اعادة!C298</f>
        <v>0</v>
      </c>
    </row>
    <row r="299" spans="3:6" ht="17.25" customHeight="1" x14ac:dyDescent="0.2">
      <c r="C299" s="85"/>
    </row>
    <row r="300" spans="3:6" ht="17.25" customHeight="1" x14ac:dyDescent="0.2">
      <c r="C300" s="85"/>
    </row>
  </sheetData>
  <mergeCells count="18">
    <mergeCell ref="A43:B43"/>
    <mergeCell ref="A44:B44"/>
    <mergeCell ref="A45:B45"/>
    <mergeCell ref="A46:B46"/>
    <mergeCell ref="A47:B47"/>
    <mergeCell ref="A48:B48"/>
    <mergeCell ref="A37:D37"/>
    <mergeCell ref="A38:B38"/>
    <mergeCell ref="A39:B39"/>
    <mergeCell ref="A40:B40"/>
    <mergeCell ref="A41:B41"/>
    <mergeCell ref="A42:B42"/>
    <mergeCell ref="A1:F1"/>
    <mergeCell ref="A2:B2"/>
    <mergeCell ref="A32:B32"/>
    <mergeCell ref="A33:B33"/>
    <mergeCell ref="A34:B34"/>
    <mergeCell ref="A36:B36"/>
  </mergeCells>
  <printOptions horizontalCentered="1" verticalCentered="1"/>
  <pageMargins left="0.5" right="0.5" top="0.7" bottom="0.7" header="0.75" footer="0.35"/>
  <pageSetup paperSize="9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76"/>
  <sheetViews>
    <sheetView rightToLeft="1" tabSelected="1" workbookViewId="0">
      <selection activeCell="I7" sqref="I7"/>
    </sheetView>
  </sheetViews>
  <sheetFormatPr defaultRowHeight="17.45" customHeight="1" x14ac:dyDescent="0.2"/>
  <cols>
    <col min="1" max="1" width="7.28515625" style="22" customWidth="1"/>
    <col min="2" max="2" width="40.140625" style="25" customWidth="1"/>
    <col min="3" max="3" width="14.140625" style="56" customWidth="1"/>
    <col min="4" max="4" width="8.5703125" style="22" customWidth="1"/>
    <col min="5" max="5" width="45.140625" style="25" customWidth="1"/>
    <col min="6" max="6" width="17.28515625" style="56" customWidth="1"/>
    <col min="7" max="7" width="16.7109375" style="22" bestFit="1" customWidth="1"/>
    <col min="8" max="8" width="9.140625" style="22"/>
    <col min="9" max="9" width="24" style="22" bestFit="1" customWidth="1"/>
    <col min="10" max="10" width="11.42578125" style="22" bestFit="1" customWidth="1"/>
    <col min="11" max="16384" width="9.140625" style="22"/>
  </cols>
  <sheetData>
    <row r="1" spans="1:10" ht="17.45" customHeight="1" x14ac:dyDescent="0.2">
      <c r="A1" s="51" t="s">
        <v>330</v>
      </c>
      <c r="B1" s="51"/>
      <c r="C1" s="51"/>
      <c r="D1" s="51"/>
      <c r="E1" s="51"/>
      <c r="F1" s="51"/>
    </row>
    <row r="2" spans="1:10" ht="17.100000000000001" customHeight="1" x14ac:dyDescent="0.2">
      <c r="A2" s="52" t="s">
        <v>355</v>
      </c>
      <c r="B2" s="52"/>
      <c r="C2" s="53"/>
      <c r="D2" s="53"/>
      <c r="E2" s="53"/>
      <c r="F2" s="53"/>
    </row>
    <row r="3" spans="1:10" ht="17.100000000000001" customHeight="1" x14ac:dyDescent="0.2">
      <c r="A3" s="100"/>
      <c r="B3" s="100"/>
      <c r="D3" s="56"/>
      <c r="F3" s="57" t="s">
        <v>1</v>
      </c>
    </row>
    <row r="4" spans="1:10" ht="17.100000000000001" customHeight="1" x14ac:dyDescent="0.2">
      <c r="A4" s="58" t="s">
        <v>270</v>
      </c>
      <c r="B4" s="59" t="s">
        <v>298</v>
      </c>
      <c r="C4" s="58" t="s">
        <v>4</v>
      </c>
      <c r="D4" s="58" t="s">
        <v>270</v>
      </c>
      <c r="E4" s="59" t="s">
        <v>3</v>
      </c>
      <c r="F4" s="60" t="s">
        <v>4</v>
      </c>
      <c r="G4" s="61"/>
    </row>
    <row r="5" spans="1:10" ht="17.100000000000001" customHeight="1" x14ac:dyDescent="0.2">
      <c r="A5" s="62">
        <v>100</v>
      </c>
      <c r="B5" s="21" t="s">
        <v>5</v>
      </c>
      <c r="C5" s="65">
        <f>[1]الدولية!C5+[1]سامان!C5+[1]دار!C5+[1]الشرق!C5+[1]الحمراء!C5+[1]دارالثقة!C5+[1]الود!C5+[1]الأهلية!C5+[1]الأمين!C5+[1]المصير!C5+[1]دلنيا!C5+[1]اليمامة!C5+[1]جيهانتامين!C5+[1]البادية!C5+[1]الاتحادالدولية!C5+[1]كار!C5+[1]الخليج!C5+[1]كوردستاندولي!C5+[1]ستار!C5+[1]شط!C5+[1]بيمة!C5+[1]الرهام!C5+[1]شرق!C5+[1]التضامن!C5+[1]اسيا!C5+[1]الأندلس!C5+[1]المرتكز!C5+[1]العالمية!C5+[1]الودق!C5</f>
        <v>294718022</v>
      </c>
      <c r="D5" s="62">
        <v>2700</v>
      </c>
      <c r="E5" s="64" t="s">
        <v>299</v>
      </c>
      <c r="F5" s="65">
        <f>[1]الدولية!F5+[1]سامان!F5+[1]دار!F5+[1]الشرق!F5+[1]الحمراء!F5+[1]دارالثقة!F5+[1]الود!F5+[1]الأهلية!F5+[1]الأمين!F5+[1]المصير!F5+[1]دلنيا!F5+[1]اليمامة!F5+[1]جيهانتامين!F5+[1]البادية!F5+[1]الاتحادالدولية!F5+[1]كار!F5+[1]الخليج!F5+[1]كوردستاندولي!F5+[1]ستار!F5+[1]شط!F5+[1]بيمة!F5+[1]الرهام!F5+[1]شرق!F5+[1]التضامن!F5+[1]اسيا!F5+[1]الأندلس!F5+[1]المرتكز!F5+[1]العالمية!F5+[1]الودق!F5</f>
        <v>0</v>
      </c>
    </row>
    <row r="6" spans="1:10" ht="17.100000000000001" customHeight="1" x14ac:dyDescent="0.2">
      <c r="A6" s="62">
        <v>200</v>
      </c>
      <c r="B6" s="21" t="s">
        <v>272</v>
      </c>
      <c r="C6" s="65">
        <f>[1]الدولية!C6+[1]سامان!C6+[1]دار!C6+[1]الشرق!C6+[1]الحمراء!C6+[1]دارالثقة!C6+[1]الود!C6+[1]الأهلية!C6+[1]الأمين!C6+[1]المصير!C6+[1]دلنيا!C6+[1]اليمامة!C6+[1]جيهانتامين!C6+[1]البادية!C6+[1]الاتحادالدولية!C6+[1]كار!C6+[1]الخليج!C6+[1]كوردستاندولي!C6+[1]ستار!C6+[1]شط!C6+[1]بيمة!C6+[1]الرهام!C6+[1]شرق!C6+[1]التضامن!C6+[1]اسيا!C6+[1]الأندلس!C6+[1]المرتكز!C6+[1]العالمية!C6+[1]الودق!C6</f>
        <v>51848501</v>
      </c>
      <c r="D6" s="62">
        <v>2800</v>
      </c>
      <c r="E6" s="21" t="s">
        <v>8</v>
      </c>
      <c r="F6" s="65">
        <f>[1]الدولية!F6+[1]سامان!F6+[1]دار!F6+[1]الشرق!F6+[1]الحمراء!F6+[1]دارالثقة!F6+[1]الود!F6+[1]الأهلية!F6+[1]الأمين!F6+[1]المصير!F6+[1]دلنيا!F6+[1]اليمامة!F6+[1]جيهانتامين!F6+[1]البادية!F6+[1]الاتحادالدولية!F6+[1]كار!F6+[1]الخليج!F6+[1]كوردستاندولي!F6+[1]ستار!F6+[1]شط!F6+[1]بيمة!F6+[1]الرهام!F6+[1]شرق!F6+[1]التضامن!F6+[1]اسيا!F6+[1]الأندلس!F6+[1]المرتكز!F6+[1]العالمية!F6+[1]الودق!F6</f>
        <v>358744322</v>
      </c>
      <c r="G6" s="101"/>
    </row>
    <row r="7" spans="1:10" ht="17.100000000000001" customHeight="1" x14ac:dyDescent="0.2">
      <c r="A7" s="62">
        <v>300</v>
      </c>
      <c r="B7" s="21" t="s">
        <v>273</v>
      </c>
      <c r="C7" s="65">
        <f>[1]الدولية!C7+[1]سامان!C7+[1]دار!C7+[1]الشرق!C7+[1]الحمراء!C7+[1]دارالثقة!C7+[1]الود!C7+[1]الأهلية!C7+[1]الأمين!C7+[1]المصير!C7+[1]دلنيا!C7+[1]اليمامة!C7+[1]جيهانتامين!C7+[1]البادية!C7+[1]الاتحادالدولية!C7+[1]كار!C7+[1]الخليج!C7+[1]كوردستاندولي!C7+[1]ستار!C7+[1]شط!C7+[1]بيمة!C7+[1]الرهام!C7+[1]شرق!C7+[1]التضامن!C7+[1]اسيا!C7+[1]الأندلس!C7+[1]المرتكز!C7+[1]العالمية!C7+[1]الودق!C7</f>
        <v>346566523</v>
      </c>
      <c r="D7" s="62">
        <v>2900</v>
      </c>
      <c r="E7" s="21" t="s">
        <v>274</v>
      </c>
      <c r="F7" s="65">
        <f>[1]الدولية!F7+[1]سامان!F7+[1]دار!F7+[1]الشرق!F7+[1]الحمراء!F7+[1]دارالثقة!F7+[1]الود!F7+[1]الأهلية!F7+[1]الأمين!F7+[1]المصير!F7+[1]دلنيا!F7+[1]اليمامة!F7+[1]جيهانتامين!F7+[1]البادية!F7+[1]الاتحادالدولية!F7+[1]كار!F7+[1]الخليج!F7+[1]كوردستاندولي!F7+[1]ستار!F7+[1]شط!F7+[1]بيمة!F7+[1]الرهام!F7+[1]شرق!F7+[1]التضامن!F7+[1]اسيا!F7+[1]الأندلس!F7+[1]المرتكز!F7+[1]العالمية!F7+[1]الودق!F7</f>
        <v>387734392</v>
      </c>
      <c r="J7" s="66"/>
    </row>
    <row r="8" spans="1:10" ht="17.100000000000001" customHeight="1" x14ac:dyDescent="0.2">
      <c r="A8" s="62">
        <v>400</v>
      </c>
      <c r="B8" s="21" t="s">
        <v>91</v>
      </c>
      <c r="C8" s="65">
        <f>[1]الدولية!C8+[1]سامان!C8+[1]دار!C8+[1]الشرق!C8+[1]الحمراء!C8+[1]دارالثقة!C8+[1]الود!C8+[1]الأهلية!C8+[1]الأمين!C8+[1]المصير!C8+[1]دلنيا!C8+[1]اليمامة!C8+[1]جيهانتامين!C8+[1]البادية!C8+[1]الاتحادالدولية!C8+[1]كار!C8+[1]الخليج!C8+[1]كوردستاندولي!C8+[1]ستار!C8+[1]شط!C8+[1]بيمة!C8+[1]الرهام!C8+[1]شرق!C8+[1]التضامن!C8+[1]اسيا!C8+[1]الأندلس!C8+[1]المرتكز!C8+[1]العالمية!C8+[1]الودق!C8</f>
        <v>0</v>
      </c>
      <c r="D8" s="62">
        <v>3000</v>
      </c>
      <c r="E8" s="21" t="s">
        <v>275</v>
      </c>
      <c r="F8" s="65">
        <f>[1]الدولية!F8+[1]سامان!F8+[1]دار!F8+[1]الشرق!F8+[1]الحمراء!F8+[1]دارالثقة!F8+[1]الود!F8+[1]الأهلية!F8+[1]الأمين!F8+[1]المصير!F8+[1]دلنيا!F8+[1]اليمامة!F8+[1]جيهانتامين!F8+[1]البادية!F8+[1]الاتحادالدولية!F8+[1]كار!F8+[1]الخليج!F8+[1]كوردستاندولي!F8+[1]ستار!F8+[1]شط!F8+[1]بيمة!F8+[1]الرهام!F8+[1]شرق!F8+[1]التضامن!F8+[1]اسيا!F8+[1]الأندلس!F8+[1]المرتكز!F8+[1]العالمية!F8+[1]الودق!F8</f>
        <v>51708297</v>
      </c>
    </row>
    <row r="9" spans="1:10" ht="17.100000000000001" customHeight="1" x14ac:dyDescent="0.2">
      <c r="A9" s="62">
        <v>500</v>
      </c>
      <c r="B9" s="21" t="s">
        <v>276</v>
      </c>
      <c r="C9" s="65">
        <f>[1]الدولية!C9+[1]سامان!C9+[1]دار!C9+[1]الشرق!C9+[1]الحمراء!C9+[1]دارالثقة!C9+[1]الود!C9+[1]الأهلية!C9+[1]الأمين!C9+[1]المصير!C9+[1]دلنيا!C9+[1]اليمامة!C9+[1]جيهانتامين!C9+[1]البادية!C9+[1]الاتحادالدولية!C9+[1]كار!C9+[1]الخليج!C9+[1]كوردستاندولي!C9+[1]ستار!C9+[1]شط!C9+[1]بيمة!C9+[1]الرهام!C9+[1]شرق!C9+[1]التضامن!C9+[1]اسيا!C9+[1]الأندلس!C9+[1]المرتكز!C9+[1]العالمية!C9+[1]الودق!C9</f>
        <v>639263</v>
      </c>
      <c r="D9" s="62">
        <v>3100</v>
      </c>
      <c r="E9" s="21" t="s">
        <v>14</v>
      </c>
      <c r="F9" s="65">
        <f>[1]الدولية!F9+[1]سامان!F9+[1]دار!F9+[1]الشرق!F9+[1]الحمراء!F9+[1]دارالثقة!F9+[1]الود!F9+[1]الأهلية!F9+[1]الأمين!F9+[1]المصير!F9+[1]دلنيا!F9+[1]اليمامة!F9+[1]جيهانتامين!F9+[1]البادية!F9+[1]الاتحادالدولية!F9+[1]كار!F9+[1]الخليج!F9+[1]كوردستاندولي!F9+[1]ستار!F9+[1]شط!F9+[1]بيمة!F9+[1]الرهام!F9+[1]شرق!F9+[1]التضامن!F9+[1]اسيا!F9+[1]الأندلس!F9+[1]المرتكز!F9+[1]العالمية!F9+[1]الودق!F9</f>
        <v>4597060</v>
      </c>
      <c r="I9" s="20"/>
    </row>
    <row r="10" spans="1:10" ht="17.100000000000001" customHeight="1" x14ac:dyDescent="0.2">
      <c r="A10" s="62">
        <v>600</v>
      </c>
      <c r="B10" s="21" t="s">
        <v>277</v>
      </c>
      <c r="C10" s="65">
        <f>[1]الدولية!C10+[1]سامان!C10+[1]دار!C10+[1]الشرق!C10+[1]الحمراء!C10+[1]دارالثقة!C10+[1]الود!C10+[1]الأهلية!C10+[1]الأمين!C10+[1]المصير!C10+[1]دلنيا!C10+[1]اليمامة!C10+[1]جيهانتامين!C10+[1]البادية!C10+[1]الاتحادالدولية!C10+[1]كار!C10+[1]الخليج!C10+[1]كوردستاندولي!C10+[1]ستار!C10+[1]شط!C10+[1]بيمة!C10+[1]الرهام!C10+[1]شرق!C10+[1]التضامن!C10+[1]اسيا!C10+[1]الأندلس!C10+[1]المرتكز!C10+[1]العالمية!C10+[1]الودق!C10</f>
        <v>0</v>
      </c>
      <c r="D10" s="62">
        <v>3200</v>
      </c>
      <c r="E10" s="21" t="s">
        <v>278</v>
      </c>
      <c r="F10" s="65">
        <f>[1]الدولية!F10+[1]سامان!F10+[1]دار!F10+[1]الشرق!F10+[1]الحمراء!F10+[1]دارالثقة!F10+[1]الود!F10+[1]الأهلية!F10+[1]الأمين!F10+[1]المصير!F10+[1]دلنيا!F10+[1]اليمامة!F10+[1]جيهانتامين!F10+[1]البادية!F10+[1]الاتحادالدولية!F10+[1]كار!F10+[1]الخليج!F10+[1]كوردستاندولي!F10+[1]ستار!F10+[1]شط!F10+[1]بيمة!F10+[1]الرهام!F10+[1]شرق!F10+[1]التضامن!F10+[1]اسيا!F10+[1]الأندلس!F10+[1]المرتكز!F10+[1]العالمية!F10+[1]الودق!F10</f>
        <v>998859</v>
      </c>
      <c r="G10" s="102"/>
    </row>
    <row r="11" spans="1:10" ht="17.100000000000001" customHeight="1" x14ac:dyDescent="0.2">
      <c r="A11" s="62">
        <v>700</v>
      </c>
      <c r="B11" s="21" t="s">
        <v>17</v>
      </c>
      <c r="C11" s="65">
        <f>[1]الدولية!C11+[1]سامان!C11+[1]دار!C11+[1]الشرق!C11+[1]الحمراء!C11+[1]دارالثقة!C11+[1]الود!C11+[1]الأهلية!C11+[1]الأمين!C11+[1]المصير!C11+[1]دلنيا!C11+[1]اليمامة!C11+[1]جيهانتامين!C11+[1]البادية!C11+[1]الاتحادالدولية!C11+[1]كار!C11+[1]الخليج!C11+[1]كوردستاندولي!C11+[1]ستار!C11+[1]شط!C11+[1]بيمة!C11+[1]الرهام!C11+[1]شرق!C11+[1]التضامن!C11+[1]اسيا!C11+[1]الأندلس!C11+[1]المرتكز!C11+[1]العالمية!C11+[1]الودق!C11</f>
        <v>0</v>
      </c>
      <c r="D11" s="62">
        <v>3300</v>
      </c>
      <c r="E11" s="21" t="s">
        <v>18</v>
      </c>
      <c r="F11" s="65">
        <f>[1]الدولية!F11+[1]سامان!F11+[1]دار!F11+[1]الشرق!F11+[1]الحمراء!F11+[1]دارالثقة!F11+[1]الود!F11+[1]الأهلية!F11+[1]الأمين!F11+[1]المصير!F11+[1]دلنيا!F11+[1]اليمامة!F11+[1]جيهانتامين!F11+[1]البادية!F11+[1]الاتحادالدولية!F11+[1]كار!F11+[1]الخليج!F11+[1]كوردستاندولي!F11+[1]ستار!F11+[1]شط!F11+[1]بيمة!F11+[1]الرهام!F11+[1]شرق!F11+[1]التضامن!F11+[1]اسيا!F11+[1]الأندلس!F11+[1]المرتكز!F11+[1]العالمية!F11+[1]الودق!F11</f>
        <v>57304216</v>
      </c>
    </row>
    <row r="12" spans="1:10" ht="17.100000000000001" customHeight="1" x14ac:dyDescent="0.2">
      <c r="A12" s="62">
        <v>800</v>
      </c>
      <c r="B12" s="21" t="s">
        <v>19</v>
      </c>
      <c r="C12" s="65">
        <f>[1]الدولية!C12+[1]سامان!C12+[1]دار!C12+[1]الشرق!C12+[1]الحمراء!C12+[1]دارالثقة!C12+[1]الود!C12+[1]الأهلية!C12+[1]الأمين!C12+[1]المصير!C12+[1]دلنيا!C12+[1]اليمامة!C12+[1]جيهانتامين!C12+[1]البادية!C12+[1]الاتحادالدولية!C12+[1]كار!C12+[1]الخليج!C12+[1]كوردستاندولي!C12+[1]ستار!C12+[1]شط!C12+[1]بيمة!C12+[1]الرهام!C12+[1]شرق!C12+[1]التضامن!C12+[1]اسيا!C12+[1]الأندلس!C12+[1]المرتكز!C12+[1]العالمية!C12+[1]الودق!C12</f>
        <v>0</v>
      </c>
      <c r="D12" s="62">
        <v>3400</v>
      </c>
      <c r="E12" s="21" t="s">
        <v>279</v>
      </c>
      <c r="F12" s="65">
        <f>[1]الدولية!F12+[1]سامان!F12+[1]دار!F12+[1]الشرق!F12+[1]الحمراء!F12+[1]دارالثقة!F12+[1]الود!F12+[1]الأهلية!F12+[1]الأمين!F12+[1]المصير!F12+[1]دلنيا!F12+[1]اليمامة!F12+[1]جيهانتامين!F12+[1]البادية!F12+[1]الاتحادالدولية!F12+[1]كار!F12+[1]الخليج!F12+[1]كوردستاندولي!F12+[1]ستار!F12+[1]شط!F12+[1]بيمة!F12+[1]الرهام!F12+[1]شرق!F12+[1]التضامن!F12+[1]اسيا!F12+[1]الأندلس!F12+[1]المرتكز!F12+[1]العالمية!F12+[1]الودق!F12</f>
        <v>12778945</v>
      </c>
    </row>
    <row r="13" spans="1:10" ht="17.100000000000001" customHeight="1" x14ac:dyDescent="0.2">
      <c r="A13" s="62">
        <v>900</v>
      </c>
      <c r="B13" s="21" t="s">
        <v>280</v>
      </c>
      <c r="C13" s="65">
        <f>[1]الدولية!C13+[1]سامان!C13+[1]دار!C13+[1]الشرق!C13+[1]الحمراء!C13+[1]دارالثقة!C13+[1]الود!C13+[1]الأهلية!C13+[1]الأمين!C13+[1]المصير!C13+[1]دلنيا!C13+[1]اليمامة!C13+[1]جيهانتامين!C13+[1]البادية!C13+[1]الاتحادالدولية!C13+[1]كار!C13+[1]الخليج!C13+[1]كوردستاندولي!C13+[1]ستار!C13+[1]شط!C13+[1]بيمة!C13+[1]الرهام!C13+[1]شرق!C13+[1]التضامن!C13+[1]اسيا!C13+[1]الأندلس!C13+[1]المرتكز!C13+[1]العالمية!C13+[1]الودق!C13</f>
        <v>206181</v>
      </c>
      <c r="D13" s="62">
        <v>3500</v>
      </c>
      <c r="E13" s="21" t="s">
        <v>22</v>
      </c>
      <c r="F13" s="65">
        <f>[1]الدولية!F13+[1]سامان!F13+[1]دار!F13+[1]الشرق!F13+[1]الحمراء!F13+[1]دارالثقة!F13+[1]الود!F13+[1]الأهلية!F13+[1]الأمين!F13+[1]المصير!F13+[1]دلنيا!F13+[1]اليمامة!F13+[1]جيهانتامين!F13+[1]البادية!F13+[1]الاتحادالدولية!F13+[1]كار!F13+[1]الخليج!F13+[1]كوردستاندولي!F13+[1]ستار!F13+[1]شط!F13+[1]بيمة!F13+[1]الرهام!F13+[1]شرق!F13+[1]التضامن!F13+[1]اسيا!F13+[1]الأندلس!F13+[1]المرتكز!F13+[1]العالمية!F13+[1]الودق!F13</f>
        <v>44525271</v>
      </c>
    </row>
    <row r="14" spans="1:10" ht="17.100000000000001" customHeight="1" x14ac:dyDescent="0.2">
      <c r="A14" s="62">
        <v>1000</v>
      </c>
      <c r="B14" s="21" t="s">
        <v>23</v>
      </c>
      <c r="C14" s="65">
        <f>[1]الدولية!C14+[1]سامان!C14+[1]دار!C14+[1]الشرق!C14+[1]الحمراء!C14+[1]دارالثقة!C14+[1]الود!C14+[1]الأهلية!C14+[1]الأمين!C14+[1]المصير!C14+[1]دلنيا!C14+[1]اليمامة!C14+[1]جيهانتامين!C14+[1]البادية!C14+[1]الاتحادالدولية!C14+[1]كار!C14+[1]الخليج!C14+[1]كوردستاندولي!C14+[1]ستار!C14+[1]شط!C14+[1]بيمة!C14+[1]الرهام!C14+[1]شرق!C14+[1]التضامن!C14+[1]اسيا!C14+[1]الأندلس!C14+[1]المرتكز!C14+[1]العالمية!C14+[1]الودق!C14</f>
        <v>11332355</v>
      </c>
      <c r="D14" s="62">
        <v>3600</v>
      </c>
      <c r="E14" s="21" t="s">
        <v>24</v>
      </c>
      <c r="F14" s="65">
        <f>[1]الدولية!F14+[1]سامان!F14+[1]دار!F14+[1]الشرق!F14+[1]الحمراء!F14+[1]دارالثقة!F14+[1]الود!F14+[1]الأهلية!F14+[1]الأمين!F14+[1]المصير!F14+[1]دلنيا!F14+[1]اليمامة!F14+[1]جيهانتامين!F14+[1]البادية!F14+[1]الاتحادالدولية!F14+[1]كار!F14+[1]الخليج!F14+[1]كوردستاندولي!F14+[1]ستار!F14+[1]شط!F14+[1]بيمة!F14+[1]الرهام!F14+[1]شرق!F14+[1]التضامن!F14+[1]اسيا!F14+[1]الأندلس!F14+[1]المرتكز!F14+[1]العالمية!F14+[1]الودق!F14</f>
        <v>3367706</v>
      </c>
    </row>
    <row r="15" spans="1:10" ht="17.100000000000001" customHeight="1" x14ac:dyDescent="0.2">
      <c r="A15" s="62">
        <v>1100</v>
      </c>
      <c r="B15" s="21" t="s">
        <v>25</v>
      </c>
      <c r="C15" s="65">
        <f>[1]الدولية!C15+[1]سامان!C15+[1]دار!C15+[1]الشرق!C15+[1]الحمراء!C15+[1]دارالثقة!C15+[1]الود!C15+[1]الأهلية!C15+[1]الأمين!C15+[1]المصير!C15+[1]دلنيا!C15+[1]اليمامة!C15+[1]جيهانتامين!C15+[1]البادية!C15+[1]الاتحادالدولية!C15+[1]كار!C15+[1]الخليج!C15+[1]كوردستاندولي!C15+[1]ستار!C15+[1]شط!C15+[1]بيمة!C15+[1]الرهام!C15+[1]شرق!C15+[1]التضامن!C15+[1]اسيا!C15+[1]الأندلس!C15+[1]المرتكز!C15+[1]العالمية!C15+[1]الودق!C15</f>
        <v>358744322</v>
      </c>
      <c r="D15" s="62">
        <v>3700</v>
      </c>
      <c r="E15" s="21" t="s">
        <v>281</v>
      </c>
      <c r="F15" s="65">
        <f>[1]الدولية!F15+[1]سامان!F15+[1]دار!F15+[1]الشرق!F15+[1]الحمراء!F15+[1]دارالثقة!F15+[1]الود!F15+[1]الأهلية!F15+[1]الأمين!F15+[1]المصير!F15+[1]دلنيا!F15+[1]اليمامة!F15+[1]جيهانتامين!F15+[1]البادية!F15+[1]الاتحادالدولية!F15+[1]كار!F15+[1]الخليج!F15+[1]كوردستاندولي!F15+[1]ستار!F15+[1]شط!F15+[1]بيمة!F15+[1]الرهام!F15+[1]شرق!F15+[1]التضامن!F15+[1]اسيا!F15+[1]الأندلس!F15+[1]المرتكز!F15+[1]العالمية!F15+[1]الودق!F15</f>
        <v>0</v>
      </c>
    </row>
    <row r="16" spans="1:10" ht="17.100000000000001" customHeight="1" x14ac:dyDescent="0.2">
      <c r="A16" s="62">
        <v>1200</v>
      </c>
      <c r="B16" s="21" t="s">
        <v>282</v>
      </c>
      <c r="C16" s="65">
        <f>[1]الدولية!C16+[1]سامان!C16+[1]دار!C16+[1]الشرق!C16+[1]الحمراء!C16+[1]دارالثقة!C16+[1]الود!C16+[1]الأهلية!C16+[1]الأمين!C16+[1]المصير!C16+[1]دلنيا!C16+[1]اليمامة!C16+[1]جيهانتامين!C16+[1]البادية!C16+[1]الاتحادالدولية!C16+[1]كار!C16+[1]الخليج!C16+[1]كوردستاندولي!C16+[1]ستار!C16+[1]شط!C16+[1]بيمة!C16+[1]الرهام!C16+[1]شرق!C16+[1]التضامن!C16+[1]اسيا!C16+[1]الأندلس!C16+[1]المرتكز!C16+[1]العالمية!C16+[1]الودق!C16</f>
        <v>0</v>
      </c>
      <c r="D16" s="62">
        <v>3800</v>
      </c>
      <c r="E16" s="21" t="s">
        <v>28</v>
      </c>
      <c r="F16" s="65">
        <f>[1]الدولية!F16+[1]سامان!F16+[1]دار!F16+[1]الشرق!F16+[1]الحمراء!F16+[1]دارالثقة!F16+[1]الود!F16+[1]الأهلية!F16+[1]الأمين!F16+[1]المصير!F16+[1]دلنيا!F16+[1]اليمامة!F16+[1]جيهانتامين!F16+[1]البادية!F16+[1]الاتحادالدولية!F16+[1]كار!F16+[1]الخليج!F16+[1]كوردستاندولي!F16+[1]ستار!F16+[1]شط!F16+[1]بيمة!F16+[1]الرهام!F16+[1]شرق!F16+[1]التضامن!F16+[1]اسيا!F16+[1]الأندلس!F16+[1]المرتكز!F16+[1]العالمية!F16+[1]الودق!F16</f>
        <v>41157565</v>
      </c>
    </row>
    <row r="17" spans="1:10" ht="17.100000000000001" customHeight="1" x14ac:dyDescent="0.2">
      <c r="A17" s="62">
        <v>1300</v>
      </c>
      <c r="B17" s="21" t="s">
        <v>300</v>
      </c>
      <c r="C17" s="65">
        <f>[1]الدولية!C17+[1]سامان!C17+[1]دار!C17+[1]الشرق!C17+[1]الحمراء!C17+[1]دارالثقة!C17+[1]الود!C17+[1]الأهلية!C17+[1]الأمين!C17+[1]المصير!C17+[1]دلنيا!C17+[1]اليمامة!C17+[1]جيهانتامين!C17+[1]البادية!C17+[1]الاتحادالدولية!C17+[1]كار!C17+[1]الخليج!C17+[1]كوردستاندولي!C17+[1]ستار!C17+[1]شط!C17+[1]بيمة!C17+[1]الرهام!C17+[1]شرق!C17+[1]التضامن!C17+[1]اسيا!C17+[1]الأندلس!C17+[1]المرتكز!C17+[1]العالمية!C17+[1]الودق!C17</f>
        <v>28990070</v>
      </c>
      <c r="D17" s="62">
        <v>3900</v>
      </c>
      <c r="E17" s="21" t="s">
        <v>331</v>
      </c>
      <c r="F17" s="65">
        <f>[1]الدولية!F17+[1]سامان!F17+[1]دار!F17+[1]الشرق!F17+[1]الحمراء!F17+[1]دارالثقة!F17+[1]الود!F17+[1]الأهلية!F17+[1]الأمين!F17+[1]المصير!F17+[1]دلنيا!F17+[1]اليمامة!F17+[1]جيهانتامين!F17+[1]البادية!F17+[1]الاتحادالدولية!F17+[1]كار!F17+[1]الخليج!F17+[1]كوردستاندولي!F17+[1]ستار!F17+[1]شط!F17+[1]بيمة!F17+[1]الرهام!F17+[1]شرق!F17+[1]التضامن!F17+[1]اسيا!F17+[1]الأندلس!F17+[1]المرتكز!F17+[1]العالمية!F17+[1]الودق!F17</f>
        <v>1035580</v>
      </c>
    </row>
    <row r="18" spans="1:10" ht="17.100000000000001" customHeight="1" x14ac:dyDescent="0.2">
      <c r="A18" s="62">
        <v>1400</v>
      </c>
      <c r="B18" s="21" t="s">
        <v>31</v>
      </c>
      <c r="C18" s="65">
        <f>[1]الدولية!C18+[1]سامان!C18+[1]دار!C18+[1]الشرق!C18+[1]الحمراء!C18+[1]دارالثقة!C18+[1]الود!C18+[1]الأهلية!C18+[1]الأمين!C18+[1]المصير!C18+[1]دلنيا!C18+[1]اليمامة!C18+[1]جيهانتامين!C18+[1]البادية!C18+[1]الاتحادالدولية!C18+[1]كار!C18+[1]الخليج!C18+[1]كوردستاندولي!C18+[1]ستار!C18+[1]شط!C18+[1]بيمة!C18+[1]الرهام!C18+[1]شرق!C18+[1]التضامن!C18+[1]اسيا!C18+[1]الأندلس!C18+[1]المرتكز!C18+[1]العالمية!C18+[1]الودق!C18</f>
        <v>387734392</v>
      </c>
      <c r="D18" s="62">
        <v>4000</v>
      </c>
      <c r="E18" s="21" t="s">
        <v>284</v>
      </c>
      <c r="F18" s="65">
        <f>[1]الدولية!F18+[1]سامان!F18+[1]دار!F18+[1]الشرق!F18+[1]الحمراء!F18+[1]دارالثقة!F18+[1]الود!F18+[1]الأهلية!F18+[1]الأمين!F18+[1]المصير!F18+[1]دلنيا!F18+[1]اليمامة!F18+[1]جيهانتامين!F18+[1]البادية!F18+[1]الاتحادالدولية!F18+[1]كار!F18+[1]الخليج!F18+[1]كوردستاندولي!F18+[1]ستار!F18+[1]شط!F18+[1]بيمة!F18+[1]الرهام!F18+[1]شرق!F18+[1]التضامن!F18+[1]اسيا!F18+[1]الأندلس!F18+[1]المرتكز!F18+[1]العالمية!F18+[1]الودق!F18</f>
        <v>40121985</v>
      </c>
      <c r="G18" s="67"/>
    </row>
    <row r="19" spans="1:10" ht="17.100000000000001" customHeight="1" x14ac:dyDescent="0.2">
      <c r="A19" s="62">
        <v>1500</v>
      </c>
      <c r="B19" s="21" t="s">
        <v>332</v>
      </c>
      <c r="C19" s="65">
        <f>[1]الدولية!C19+[1]سامان!C19+[1]دار!C19+[1]الشرق!C19+[1]الحمراء!C19+[1]دارالثقة!C19+[1]الود!C19+[1]الأهلية!C19+[1]الأمين!C19+[1]المصير!C19+[1]دلنيا!C19+[1]اليمامة!C19+[1]جيهانتامين!C19+[1]البادية!C19+[1]الاتحادالدولية!C19+[1]كار!C19+[1]الخليج!C19+[1]كوردستاندولي!C19+[1]ستار!C19+[1]شط!C19+[1]بيمة!C19+[1]الرهام!C19+[1]شرق!C19+[1]التضامن!C19+[1]اسيا!C19+[1]الأندلس!C19+[1]المرتكز!C19+[1]العالمية!C19+[1]الودق!C19</f>
        <v>29963052</v>
      </c>
      <c r="D19" s="62">
        <v>4100</v>
      </c>
      <c r="E19" s="21" t="s">
        <v>285</v>
      </c>
      <c r="F19" s="65">
        <f>[1]الدولية!F19+[1]سامان!F19+[1]دار!F19+[1]الشرق!F19+[1]الحمراء!F19+[1]دارالثقة!F19+[1]الود!F19+[1]الأهلية!F19+[1]الأمين!F19+[1]المصير!F19+[1]دلنيا!F19+[1]اليمامة!F19+[1]جيهانتامين!F19+[1]البادية!F19+[1]الاتحادالدولية!F19+[1]كار!F19+[1]الخليج!F19+[1]كوردستاندولي!F19+[1]ستار!F19+[1]شط!F19+[1]بيمة!F19+[1]الرهام!F19+[1]شرق!F19+[1]التضامن!F19+[1]اسيا!F19+[1]الأندلس!F19+[1]المرتكز!F19+[1]العالمية!F19+[1]الودق!F19</f>
        <v>100744</v>
      </c>
    </row>
    <row r="20" spans="1:10" ht="17.100000000000001" customHeight="1" x14ac:dyDescent="0.2">
      <c r="A20" s="62">
        <v>1600</v>
      </c>
      <c r="B20" s="21" t="s">
        <v>286</v>
      </c>
      <c r="C20" s="65">
        <f>[1]الدولية!C20+[1]سامان!C20+[1]دار!C20+[1]الشرق!C20+[1]الحمراء!C20+[1]دارالثقة!C20+[1]الود!C20+[1]الأهلية!C20+[1]الأمين!C20+[1]المصير!C20+[1]دلنيا!C20+[1]اليمامة!C20+[1]جيهانتامين!C20+[1]البادية!C20+[1]الاتحادالدولية!C20+[1]كار!C20+[1]الخليج!C20+[1]كوردستاندولي!C20+[1]ستار!C20+[1]شط!C20+[1]بيمة!C20+[1]الرهام!C20+[1]شرق!C20+[1]التضامن!C20+[1]اسيا!C20+[1]الأندلس!C20+[1]المرتكز!C20+[1]العالمية!C20+[1]الودق!C20</f>
        <v>5120853</v>
      </c>
      <c r="D20" s="62">
        <v>4200</v>
      </c>
      <c r="E20" s="21" t="s">
        <v>287</v>
      </c>
      <c r="F20" s="65">
        <f>[1]الدولية!F20+[1]سامان!F20+[1]دار!F20+[1]الشرق!F20+[1]الحمراء!F20+[1]دارالثقة!F20+[1]الود!F20+[1]الأهلية!F20+[1]الأمين!F20+[1]المصير!F20+[1]دلنيا!F20+[1]اليمامة!F20+[1]جيهانتامين!F20+[1]البادية!F20+[1]الاتحادالدولية!F20+[1]كار!F20+[1]الخليج!F20+[1]كوردستاندولي!F20+[1]ستار!F20+[1]شط!F20+[1]بيمة!F20+[1]الرهام!F20+[1]شرق!F20+[1]التضامن!F20+[1]اسيا!F20+[1]الأندلس!F20+[1]المرتكز!F20+[1]العالمية!F20+[1]الودق!F20</f>
        <v>40222729</v>
      </c>
      <c r="G20" s="103"/>
    </row>
    <row r="21" spans="1:10" ht="17.100000000000001" customHeight="1" x14ac:dyDescent="0.2">
      <c r="A21" s="62">
        <v>1700</v>
      </c>
      <c r="B21" s="21" t="s">
        <v>333</v>
      </c>
      <c r="C21" s="65">
        <f>[1]الدولية!C21+[1]سامان!C21+[1]دار!C21+[1]الشرق!C21+[1]الحمراء!C21+[1]دارالثقة!C21+[1]الود!C21+[1]الأهلية!C21+[1]الأمين!C21+[1]المصير!C21+[1]دلنيا!C21+[1]اليمامة!C21+[1]جيهانتامين!C21+[1]البادية!C21+[1]الاتحادالدولية!C21+[1]كار!C21+[1]الخليج!C21+[1]كوردستاندولي!C21+[1]ستار!C21+[1]شط!C21+[1]بيمة!C21+[1]الرهام!C21+[1]شرق!C21+[1]التضامن!C21+[1]اسيا!C21+[1]الأندلس!C21+[1]المرتكز!C21+[1]العالمية!C21+[1]الودق!C21</f>
        <v>24842199</v>
      </c>
      <c r="D21" s="62">
        <v>4220</v>
      </c>
      <c r="E21" s="21" t="s">
        <v>38</v>
      </c>
      <c r="F21" s="65">
        <f>[1]الدولية!F21+[1]سامان!F21+[1]دار!F21+[1]الشرق!F21+[1]الحمراء!F21+[1]دارالثقة!F21+[1]الود!F21+[1]الأهلية!F21+[1]الأمين!F21+[1]المصير!F21+[1]دلنيا!F21+[1]اليمامة!F21+[1]جيهانتامين!F21+[1]البادية!F21+[1]الاتحادالدولية!F21+[1]كار!F21+[1]الخليج!F21+[1]كوردستاندولي!F21+[1]ستار!F21+[1]شط!F21+[1]بيمة!F21+[1]الرهام!F21+[1]شرق!F21+[1]التضامن!F21+[1]اسيا!F21+[1]الأندلس!F21+[1]المرتكز!F21+[1]العالمية!F21+[1]الودق!F21</f>
        <v>37150839</v>
      </c>
      <c r="G21" s="66"/>
      <c r="J21" s="66"/>
    </row>
    <row r="22" spans="1:10" ht="17.100000000000001" customHeight="1" x14ac:dyDescent="0.2">
      <c r="A22" s="62">
        <v>1800</v>
      </c>
      <c r="B22" s="21" t="s">
        <v>39</v>
      </c>
      <c r="C22" s="65">
        <f>[1]الدولية!C22+[1]سامان!C22+[1]دار!C22+[1]الشرق!C22+[1]الحمراء!C22+[1]دارالثقة!C22+[1]الود!C22+[1]الأهلية!C22+[1]الأمين!C22+[1]المصير!C22+[1]دلنيا!C22+[1]اليمامة!C22+[1]جيهانتامين!C22+[1]البادية!C22+[1]الاتحادالدولية!C22+[1]كار!C22+[1]الخليج!C22+[1]كوردستاندولي!C22+[1]ستار!C22+[1]شط!C22+[1]بيمة!C22+[1]الرهام!C22+[1]شرق!C22+[1]التضامن!C22+[1]اسيا!C22+[1]الأندلس!C22+[1]المرتكز!C22+[1]العالمية!C22+[1]الودق!C22</f>
        <v>0</v>
      </c>
      <c r="D22" s="62">
        <v>4221</v>
      </c>
      <c r="E22" s="68" t="s">
        <v>40</v>
      </c>
      <c r="F22" s="65">
        <f>[1]الدولية!F22+[1]سامان!F22+[1]دار!F22+[1]الشرق!F22+[1]الحمراء!F22+[1]دارالثقة!F22+[1]الود!F22+[1]الأهلية!F22+[1]الأمين!F22+[1]المصير!F22+[1]دلنيا!F22+[1]اليمامة!F22+[1]جيهانتامين!F22+[1]البادية!F22+[1]الاتحادالدولية!F22+[1]كار!F22+[1]الخليج!F22+[1]كوردستاندولي!F22+[1]ستار!F22+[1]شط!F22+[1]بيمة!F22+[1]الرهام!F22+[1]شرق!F22+[1]التضامن!F22+[1]اسيا!F22+[1]الأندلس!F22+[1]المرتكز!F22+[1]العالمية!F22+[1]الودق!F22</f>
        <v>35364812</v>
      </c>
      <c r="G22" s="66"/>
    </row>
    <row r="23" spans="1:10" ht="17.100000000000001" customHeight="1" x14ac:dyDescent="0.2">
      <c r="A23" s="62">
        <v>1900</v>
      </c>
      <c r="B23" s="21" t="s">
        <v>289</v>
      </c>
      <c r="C23" s="65">
        <f>[1]الدولية!C23+[1]سامان!C23+[1]دار!C23+[1]الشرق!C23+[1]الحمراء!C23+[1]دارالثقة!C23+[1]الود!C23+[1]الأهلية!C23+[1]الأمين!C23+[1]المصير!C23+[1]دلنيا!C23+[1]اليمامة!C23+[1]جيهانتامين!C23+[1]البادية!C23+[1]الاتحادالدولية!C23+[1]كار!C23+[1]الخليج!C23+[1]كوردستاندولي!C23+[1]ستار!C23+[1]شط!C23+[1]بيمة!C23+[1]الرهام!C23+[1]شرق!C23+[1]التضامن!C23+[1]اسيا!C23+[1]الأندلس!C23+[1]المرتكز!C23+[1]العالمية!C23+[1]الودق!C23</f>
        <v>0</v>
      </c>
      <c r="D23" s="62">
        <v>4222</v>
      </c>
      <c r="E23" s="68" t="s">
        <v>42</v>
      </c>
      <c r="F23" s="65">
        <f>[1]الدولية!F23+[1]سامان!F23+[1]دار!F23+[1]الشرق!F23+[1]الحمراء!F23+[1]دارالثقة!F23+[1]الود!F23+[1]الأهلية!F23+[1]الأمين!F23+[1]المصير!F23+[1]دلنيا!F23+[1]اليمامة!F23+[1]جيهانتامين!F23+[1]البادية!F23+[1]الاتحادالدولية!F23+[1]كار!F23+[1]الخليج!F23+[1]كوردستاندولي!F23+[1]ستار!F23+[1]شط!F23+[1]بيمة!F23+[1]الرهام!F23+[1]شرق!F23+[1]التضامن!F23+[1]اسيا!F23+[1]الأندلس!F23+[1]المرتكز!F23+[1]العالمية!F23+[1]الودق!F23</f>
        <v>1786027</v>
      </c>
    </row>
    <row r="24" spans="1:10" ht="17.100000000000001" customHeight="1" x14ac:dyDescent="0.2">
      <c r="A24" s="62">
        <v>2000</v>
      </c>
      <c r="B24" s="21" t="s">
        <v>290</v>
      </c>
      <c r="C24" s="65">
        <f>[1]الدولية!C24+[1]سامان!C24+[1]دار!C24+[1]الشرق!C24+[1]الحمراء!C24+[1]دارالثقة!C24+[1]الود!C24+[1]الأهلية!C24+[1]الأمين!C24+[1]المصير!C24+[1]دلنيا!C24+[1]اليمامة!C24+[1]جيهانتامين!C24+[1]البادية!C24+[1]الاتحادالدولية!C24+[1]كار!C24+[1]الخليج!C24+[1]كوردستاندولي!C24+[1]ستار!C24+[1]شط!C24+[1]بيمة!C24+[1]الرهام!C24+[1]شرق!C24+[1]التضامن!C24+[1]اسيا!C24+[1]الأندلس!C24+[1]المرتكز!C24+[1]العالمية!C24+[1]الودق!C24</f>
        <v>75340102</v>
      </c>
      <c r="D24" s="62">
        <v>4223</v>
      </c>
      <c r="E24" s="68" t="s">
        <v>44</v>
      </c>
      <c r="F24" s="65">
        <f>[1]الدولية!F24+[1]سامان!F24+[1]دار!F24+[1]الشرق!F24+[1]الحمراء!F24+[1]دارالثقة!F24+[1]الود!F24+[1]الأهلية!F24+[1]الأمين!F24+[1]المصير!F24+[1]دلنيا!F24+[1]اليمامة!F24+[1]جيهانتامين!F24+[1]البادية!F24+[1]الاتحادالدولية!F24+[1]كار!F24+[1]الخليج!F24+[1]كوردستاندولي!F24+[1]ستار!F24+[1]شط!F24+[1]بيمة!F24+[1]الرهام!F24+[1]شرق!F24+[1]التضامن!F24+[1]اسيا!F24+[1]الأندلس!F24+[1]المرتكز!F24+[1]العالمية!F24+[1]الودق!F24</f>
        <v>0</v>
      </c>
    </row>
    <row r="25" spans="1:10" ht="17.100000000000001" customHeight="1" x14ac:dyDescent="0.2">
      <c r="A25" s="62">
        <v>2100</v>
      </c>
      <c r="B25" s="21" t="s">
        <v>93</v>
      </c>
      <c r="C25" s="65">
        <f>[1]الدولية!C25+[1]سامان!C25+[1]دار!C25+[1]الشرق!C25+[1]الحمراء!C25+[1]دارالثقة!C25+[1]الود!C25+[1]الأهلية!C25+[1]الأمين!C25+[1]المصير!C25+[1]دلنيا!C25+[1]اليمامة!C25+[1]جيهانتامين!C25+[1]البادية!C25+[1]الاتحادالدولية!C25+[1]كار!C25+[1]الخليج!C25+[1]كوردستاندولي!C25+[1]ستار!C25+[1]شط!C25+[1]بيمة!C25+[1]الرهام!C25+[1]شرق!C25+[1]التضامن!C25+[1]اسيا!C25+[1]الأندلس!C25+[1]المرتكز!C25+[1]العالمية!C25+[1]الودق!C25</f>
        <v>0</v>
      </c>
      <c r="D25" s="62">
        <v>4240</v>
      </c>
      <c r="E25" s="21" t="s">
        <v>256</v>
      </c>
      <c r="F25" s="65">
        <f>[1]الدولية!F25+[1]سامان!F25+[1]دار!F25+[1]الشرق!F25+[1]الحمراء!F25+[1]دارالثقة!F25+[1]الود!F25+[1]الأهلية!F25+[1]الأمين!F25+[1]المصير!F25+[1]دلنيا!F25+[1]اليمامة!F25+[1]جيهانتامين!F25+[1]البادية!F25+[1]الاتحادالدولية!F25+[1]كار!F25+[1]الخليج!F25+[1]كوردستاندولي!F25+[1]ستار!F25+[1]شط!F25+[1]بيمة!F25+[1]الرهام!F25+[1]شرق!F25+[1]التضامن!F25+[1]اسيا!F25+[1]الأندلس!F25+[1]المرتكز!F25+[1]العالمية!F25+[1]الودق!F25</f>
        <v>4820644</v>
      </c>
    </row>
    <row r="26" spans="1:10" ht="17.100000000000001" customHeight="1" x14ac:dyDescent="0.2">
      <c r="A26" s="62">
        <v>2200</v>
      </c>
      <c r="B26" s="21" t="s">
        <v>47</v>
      </c>
      <c r="C26" s="65">
        <f>[1]الدولية!C26+[1]سامان!C26+[1]دار!C26+[1]الشرق!C26+[1]الحمراء!C26+[1]دارالثقة!C26+[1]الود!C26+[1]الأهلية!C26+[1]الأمين!C26+[1]المصير!C26+[1]دلنيا!C26+[1]اليمامة!C26+[1]جيهانتامين!C26+[1]البادية!C26+[1]الاتحادالدولية!C26+[1]كار!C26+[1]الخليج!C26+[1]كوردستاندولي!C26+[1]ستار!C26+[1]شط!C26+[1]بيمة!C26+[1]الرهام!C26+[1]شرق!C26+[1]التضامن!C26+[1]اسيا!C26+[1]الأندلس!C26+[1]المرتكز!C26+[1]العالمية!C26+[1]الودق!C26</f>
        <v>148050049</v>
      </c>
      <c r="D26" s="62">
        <v>4260</v>
      </c>
      <c r="E26" s="21" t="s">
        <v>291</v>
      </c>
      <c r="F26" s="65">
        <f>[1]الدولية!F26+[1]سامان!F26+[1]دار!F26+[1]الشرق!F26+[1]الحمراء!F26+[1]دارالثقة!F26+[1]الود!F26+[1]الأهلية!F26+[1]الأمين!F26+[1]المصير!F26+[1]دلنيا!F26+[1]اليمامة!F26+[1]جيهانتامين!F26+[1]البادية!F26+[1]الاتحادالدولية!F26+[1]كار!F26+[1]الخليج!F26+[1]كوردستاندولي!F26+[1]ستار!F26+[1]شط!F26+[1]بيمة!F26+[1]الرهام!F26+[1]شرق!F26+[1]التضامن!F26+[1]اسيا!F26+[1]الأندلس!F26+[1]المرتكز!F26+[1]العالمية!F26+[1]الودق!F26</f>
        <v>-1748754</v>
      </c>
    </row>
    <row r="27" spans="1:10" ht="17.100000000000001" customHeight="1" x14ac:dyDescent="0.2">
      <c r="A27" s="62">
        <v>2300</v>
      </c>
      <c r="B27" s="21" t="s">
        <v>292</v>
      </c>
      <c r="C27" s="65">
        <f>[1]الدولية!C27+[1]سامان!C27+[1]دار!C27+[1]الشرق!C27+[1]الحمراء!C27+[1]دارالثقة!C27+[1]الود!C27+[1]الأهلية!C27+[1]الأمين!C27+[1]المصير!C27+[1]دلنيا!C27+[1]اليمامة!C27+[1]جيهانتامين!C27+[1]البادية!C27+[1]الاتحادالدولية!C27+[1]كار!C27+[1]الخليج!C27+[1]كوردستاندولي!C27+[1]ستار!C27+[1]شط!C27+[1]بيمة!C27+[1]الرهام!C27+[1]شرق!C27+[1]التضامن!C27+[1]اسيا!C27+[1]الأندلس!C27+[1]المرتكز!C27+[1]العالمية!C27+[1]الودق!C27</f>
        <v>58655468</v>
      </c>
      <c r="D27" s="62">
        <v>4280</v>
      </c>
      <c r="E27" s="21" t="s">
        <v>293</v>
      </c>
      <c r="F27" s="65">
        <f>[1]الدولية!F27+[1]سامان!F27+[1]دار!F27+[1]الشرق!F27+[1]الحمراء!F27+[1]دارالثقة!F27+[1]الود!F27+[1]الأهلية!F27+[1]الأمين!F27+[1]المصير!F27+[1]دلنيا!F27+[1]اليمامة!F27+[1]جيهانتامين!F27+[1]البادية!F27+[1]الاتحادالدولية!F27+[1]كار!F27+[1]الخليج!F27+[1]كوردستاندولي!F27+[1]ستار!F27+[1]شط!F27+[1]بيمة!F27+[1]الرهام!F27+[1]شرق!F27+[1]التضامن!F27+[1]اسيا!F27+[1]الأندلس!F27+[1]المرتكز!F27+[1]العالمية!F27+[1]الودق!F27</f>
        <v>0</v>
      </c>
    </row>
    <row r="28" spans="1:10" ht="17.100000000000001" customHeight="1" x14ac:dyDescent="0.2">
      <c r="A28" s="62">
        <v>2400</v>
      </c>
      <c r="B28" s="21" t="s">
        <v>303</v>
      </c>
      <c r="C28" s="65">
        <f>[1]الدولية!C28+[1]سامان!C28+[1]دار!C28+[1]الشرق!C28+[1]الحمراء!C28+[1]دارالثقة!C28+[1]الود!C28+[1]الأهلية!C28+[1]الأمين!C28+[1]المصير!C28+[1]دلنيا!C28+[1]اليمامة!C28+[1]جيهانتامين!C28+[1]البادية!C28+[1]الاتحادالدولية!C28+[1]كار!C28+[1]الخليج!C28+[1]كوردستاندولي!C28+[1]ستار!C28+[1]شط!C28+[1]بيمة!C28+[1]الرهام!C28+[1]شرق!C28+[1]التضامن!C28+[1]اسيا!C28+[1]الأندلس!C28+[1]المرتكز!C28+[1]العالمية!C28+[1]الودق!C28</f>
        <v>80846574</v>
      </c>
      <c r="D28" s="62">
        <v>4300</v>
      </c>
      <c r="E28" s="21" t="s">
        <v>295</v>
      </c>
      <c r="F28" s="65">
        <f>[1]الدولية!F28+[1]سامان!F28+[1]دار!F28+[1]الشرق!F28+[1]الحمراء!F28+[1]دارالثقة!F28+[1]الود!F28+[1]الأهلية!F28+[1]الأمين!F28+[1]المصير!F28+[1]دلنيا!F28+[1]اليمامة!F28+[1]جيهانتامين!F28+[1]البادية!F28+[1]الاتحادالدولية!F28+[1]كار!F28+[1]الخليج!F28+[1]كوردستاندولي!F28+[1]ستار!F28+[1]شط!F28+[1]بيمة!F28+[1]الرهام!F28+[1]شرق!F28+[1]التضامن!F28+[1]اسيا!F28+[1]الأندلس!F28+[1]المرتكز!F28+[1]العالمية!F28+[1]الودق!F28</f>
        <v>43489691</v>
      </c>
    </row>
    <row r="29" spans="1:10" ht="17.100000000000001" customHeight="1" x14ac:dyDescent="0.2">
      <c r="A29" s="62">
        <v>2500</v>
      </c>
      <c r="B29" s="21" t="s">
        <v>334</v>
      </c>
      <c r="C29" s="65">
        <f>[1]الدولية!C29+[1]سامان!C29+[1]دار!C29+[1]الشرق!C29+[1]الحمراء!C29+[1]دارالثقة!C29+[1]الود!C29+[1]الأهلية!C29+[1]الأمين!C29+[1]المصير!C29+[1]دلنيا!C29+[1]اليمامة!C29+[1]جيهانتامين!C29+[1]البادية!C29+[1]الاتحادالدولية!C29+[1]كار!C29+[1]الخليج!C29+[1]كوردستاندولي!C29+[1]ستار!C29+[1]شط!C29+[1]بيمة!C29+[1]الرهام!C29+[1]شرق!C29+[1]التضامن!C29+[1]اسيا!C29+[1]الأندلس!C29+[1]المرتكز!C29+[1]العالمية!C29+[1]الودق!C29</f>
        <v>362892193</v>
      </c>
      <c r="D29" s="62">
        <v>4400</v>
      </c>
      <c r="E29" s="21" t="s">
        <v>54</v>
      </c>
      <c r="F29" s="65">
        <f>[1]الدولية!F29+[1]سامان!F29+[1]دار!F29+[1]الشرق!F29+[1]الحمراء!F29+[1]دارالثقة!F29+[1]الود!F29+[1]الأهلية!F29+[1]الأمين!F29+[1]المصير!F29+[1]دلنيا!F29+[1]اليمامة!F29+[1]جيهانتامين!F29+[1]البادية!F29+[1]الاتحادالدولية!F29+[1]كار!F29+[1]الخليج!F29+[1]كوردستاندولي!F29+[1]ستار!F29+[1]شط!F29+[1]بيمة!F29+[1]الرهام!F29+[1]شرق!F29+[1]التضامن!F29+[1]اسيا!F29+[1]الأندلس!F29+[1]المرتكز!F29+[1]العالمية!F29+[1]الودق!F29</f>
        <v>4820644</v>
      </c>
    </row>
    <row r="30" spans="1:10" ht="17.100000000000001" customHeight="1" x14ac:dyDescent="0.2">
      <c r="A30" s="62">
        <v>2600</v>
      </c>
      <c r="B30" s="21" t="s">
        <v>55</v>
      </c>
      <c r="C30" s="65">
        <f>[1]الدولية!C30+[1]سامان!C30+[1]دار!C30+[1]الشرق!C30+[1]الحمراء!C30+[1]دارالثقة!C30+[1]الود!C30+[1]الأهلية!C30+[1]الأمين!C30+[1]المصير!C30+[1]دلنيا!C30+[1]اليمامة!C30+[1]جيهانتامين!C30+[1]البادية!C30+[1]الاتحادالدولية!C30+[1]كار!C30+[1]الخليج!C30+[1]كوردستاندولي!C30+[1]ستار!C30+[1]شط!C30+[1]بيمة!C30+[1]الرهام!C30+[1]شرق!C30+[1]التضامن!C30+[1]اسيا!C30+[1]الأندلس!C30+[1]المرتكز!C30+[1]العالمية!C30+[1]الودق!C30</f>
        <v>333902123</v>
      </c>
      <c r="D30" s="62">
        <v>4500</v>
      </c>
      <c r="E30" s="21" t="s">
        <v>56</v>
      </c>
      <c r="F30" s="65">
        <f>[1]الدولية!F30+[1]سامان!F30+[1]دار!F30+[1]الشرق!F30+[1]الحمراء!F30+[1]دارالثقة!F30+[1]الود!F30+[1]الأهلية!F30+[1]الأمين!F30+[1]المصير!F30+[1]دلنيا!F30+[1]اليمامة!F30+[1]جيهانتامين!F30+[1]البادية!F30+[1]الاتحادالدولية!F30+[1]كار!F30+[1]الخليج!F30+[1]كوردستاندولي!F30+[1]ستار!F30+[1]شط!F30+[1]بيمة!F30+[1]الرهام!F30+[1]شرق!F30+[1]التضامن!F30+[1]اسيا!F30+[1]الأندلس!F30+[1]المرتكز!F30+[1]العالمية!F30+[1]الودق!F30</f>
        <v>35301341</v>
      </c>
    </row>
    <row r="31" spans="1:10" ht="17.45" hidden="1" customHeight="1" x14ac:dyDescent="0.2"/>
    <row r="32" spans="1:10" ht="17.45" hidden="1" customHeight="1" x14ac:dyDescent="0.2">
      <c r="A32" s="52"/>
      <c r="B32" s="52"/>
    </row>
    <row r="33" spans="1:7" ht="17.45" hidden="1" customHeight="1" x14ac:dyDescent="0.2">
      <c r="A33" s="104"/>
      <c r="B33" s="104"/>
      <c r="C33" s="105"/>
    </row>
    <row r="34" spans="1:7" ht="17.45" hidden="1" customHeight="1" x14ac:dyDescent="0.2">
      <c r="A34" s="52"/>
      <c r="B34" s="52"/>
      <c r="C34" s="56">
        <f>C18-F7</f>
        <v>0</v>
      </c>
      <c r="G34" s="22">
        <f>F35-F20</f>
        <v>0</v>
      </c>
    </row>
    <row r="35" spans="1:7" ht="17.45" hidden="1" customHeight="1" x14ac:dyDescent="0.2">
      <c r="A35" s="70" t="s">
        <v>57</v>
      </c>
      <c r="B35" s="70"/>
      <c r="F35" s="56">
        <f>F21+F25+F26+F27</f>
        <v>40222729</v>
      </c>
    </row>
    <row r="36" spans="1:7" ht="17.45" hidden="1" customHeight="1" x14ac:dyDescent="0.2">
      <c r="A36" s="71" t="s">
        <v>304</v>
      </c>
      <c r="B36" s="72"/>
    </row>
    <row r="37" spans="1:7" ht="17.45" hidden="1" customHeight="1" x14ac:dyDescent="0.2">
      <c r="A37" s="73" t="s">
        <v>59</v>
      </c>
      <c r="B37" s="73"/>
    </row>
    <row r="38" spans="1:7" ht="17.45" hidden="1" customHeight="1" x14ac:dyDescent="0.2">
      <c r="A38" s="74" t="s">
        <v>305</v>
      </c>
      <c r="B38" s="74"/>
      <c r="C38" s="74"/>
      <c r="D38" s="74"/>
    </row>
    <row r="39" spans="1:7" ht="17.45" hidden="1" customHeight="1" x14ac:dyDescent="0.2">
      <c r="A39" s="75" t="s">
        <v>61</v>
      </c>
      <c r="B39" s="76"/>
      <c r="C39" s="77" t="s">
        <v>62</v>
      </c>
      <c r="D39" s="78" t="s">
        <v>63</v>
      </c>
    </row>
    <row r="40" spans="1:7" ht="17.45" hidden="1" customHeight="1" x14ac:dyDescent="0.2">
      <c r="A40" s="79" t="s">
        <v>306</v>
      </c>
      <c r="B40" s="80"/>
      <c r="C40" s="34">
        <f>F11/F29</f>
        <v>11.887253238364003</v>
      </c>
      <c r="D40" s="38"/>
    </row>
    <row r="41" spans="1:7" ht="17.45" hidden="1" customHeight="1" x14ac:dyDescent="0.2">
      <c r="A41" s="81" t="s">
        <v>65</v>
      </c>
      <c r="B41" s="81"/>
      <c r="C41" s="34">
        <f>F11/C19</f>
        <v>1.9124959633618097</v>
      </c>
      <c r="D41" s="38"/>
    </row>
    <row r="42" spans="1:7" ht="17.45" hidden="1" customHeight="1" x14ac:dyDescent="0.2">
      <c r="A42" s="81" t="s">
        <v>66</v>
      </c>
      <c r="B42" s="81"/>
      <c r="C42" s="34">
        <f>C29/(C10+C11+C12+C13+C14+C16+C17)</f>
        <v>8.9539766800762894</v>
      </c>
      <c r="D42" s="38"/>
    </row>
    <row r="43" spans="1:7" ht="17.45" hidden="1" customHeight="1" x14ac:dyDescent="0.2">
      <c r="A43" s="81" t="s">
        <v>67</v>
      </c>
      <c r="B43" s="81"/>
      <c r="C43" s="34">
        <f>(C26+C27)/(C10+C11+C12+C13+C14+C16+C17)</f>
        <v>5.1002375211227351</v>
      </c>
      <c r="D43" s="38"/>
    </row>
    <row r="44" spans="1:7" ht="17.45" hidden="1" customHeight="1" x14ac:dyDescent="0.2">
      <c r="A44" s="81" t="s">
        <v>307</v>
      </c>
      <c r="B44" s="81"/>
      <c r="C44" s="34"/>
      <c r="D44" s="38">
        <f>(F21/F6)*100%</f>
        <v>0.10355798467522505</v>
      </c>
    </row>
    <row r="45" spans="1:7" ht="17.45" hidden="1" customHeight="1" x14ac:dyDescent="0.2">
      <c r="A45" s="81" t="s">
        <v>308</v>
      </c>
      <c r="B45" s="81"/>
      <c r="C45" s="34"/>
      <c r="D45" s="38">
        <f>(C8/F7)*100</f>
        <v>0</v>
      </c>
    </row>
    <row r="46" spans="1:7" ht="17.45" hidden="1" customHeight="1" x14ac:dyDescent="0.2">
      <c r="A46" s="81" t="s">
        <v>70</v>
      </c>
      <c r="B46" s="81"/>
      <c r="C46" s="34">
        <f>C15/F16</f>
        <v>8.7163640997712086</v>
      </c>
      <c r="D46" s="38"/>
    </row>
    <row r="47" spans="1:7" ht="17.45" hidden="1" customHeight="1" x14ac:dyDescent="0.2">
      <c r="A47" s="81" t="s">
        <v>71</v>
      </c>
      <c r="B47" s="81"/>
      <c r="C47" s="34">
        <f>F21/F16</f>
        <v>0.90264909986778863</v>
      </c>
      <c r="D47" s="38"/>
    </row>
    <row r="48" spans="1:7" ht="17.45" hidden="1" customHeight="1" x14ac:dyDescent="0.2">
      <c r="A48" s="81" t="s">
        <v>309</v>
      </c>
      <c r="B48" s="81"/>
      <c r="C48" s="34"/>
      <c r="D48" s="38">
        <f>(C7/F7)*100%</f>
        <v>0.89382456173761338</v>
      </c>
    </row>
    <row r="49" spans="1:14" ht="17.45" hidden="1" customHeight="1" x14ac:dyDescent="0.2">
      <c r="A49" s="81" t="s">
        <v>73</v>
      </c>
      <c r="B49" s="81"/>
      <c r="C49" s="34">
        <f>F21/C5</f>
        <v>0.12605553860564386</v>
      </c>
      <c r="D49" s="38"/>
    </row>
    <row r="50" spans="1:14" ht="17.45" hidden="1" customHeight="1" x14ac:dyDescent="0.2"/>
    <row r="51" spans="1:14" ht="17.45" hidden="1" customHeight="1" x14ac:dyDescent="0.2"/>
    <row r="52" spans="1:14" ht="17.45" hidden="1" customHeight="1" x14ac:dyDescent="0.2">
      <c r="B52" s="83" t="s">
        <v>75</v>
      </c>
      <c r="C52" s="84" t="s">
        <v>76</v>
      </c>
      <c r="D52" s="84" t="s">
        <v>77</v>
      </c>
    </row>
    <row r="53" spans="1:14" ht="17.45" hidden="1" customHeight="1" x14ac:dyDescent="0.2">
      <c r="B53" s="25" t="s">
        <v>78</v>
      </c>
      <c r="C53" s="85"/>
      <c r="D53" s="66"/>
      <c r="F53" s="56" t="s">
        <v>310</v>
      </c>
      <c r="G53" s="22" t="s">
        <v>80</v>
      </c>
      <c r="H53" s="22" t="s">
        <v>81</v>
      </c>
      <c r="I53" s="22" t="s">
        <v>82</v>
      </c>
      <c r="J53" s="22" t="s">
        <v>335</v>
      </c>
      <c r="K53" s="22" t="s">
        <v>84</v>
      </c>
      <c r="L53" s="22" t="s">
        <v>85</v>
      </c>
      <c r="M53" s="22" t="s">
        <v>86</v>
      </c>
      <c r="N53" s="22" t="s">
        <v>87</v>
      </c>
    </row>
    <row r="54" spans="1:14" ht="17.45" hidden="1" customHeight="1" x14ac:dyDescent="0.2">
      <c r="B54" s="25" t="s">
        <v>88</v>
      </c>
      <c r="C54" s="85"/>
      <c r="D54" s="66"/>
      <c r="E54" s="86" t="s">
        <v>79</v>
      </c>
      <c r="F54" s="56">
        <v>4937</v>
      </c>
      <c r="L54" s="22">
        <v>1738</v>
      </c>
      <c r="M54" s="22">
        <f>SUM(G54+H54+I54+J54+K54+L54)</f>
        <v>1738</v>
      </c>
    </row>
    <row r="55" spans="1:14" ht="17.45" hidden="1" customHeight="1" x14ac:dyDescent="0.2">
      <c r="B55" s="25" t="s">
        <v>87</v>
      </c>
      <c r="C55" s="85"/>
      <c r="D55" s="66"/>
      <c r="E55" s="86" t="s">
        <v>89</v>
      </c>
      <c r="L55" s="22">
        <v>1738</v>
      </c>
      <c r="M55" s="22">
        <f>SUM(G55+H55+I55+J55+K55+L55)</f>
        <v>1738</v>
      </c>
    </row>
    <row r="56" spans="1:14" ht="17.45" hidden="1" customHeight="1" x14ac:dyDescent="0.2">
      <c r="B56" s="25" t="s">
        <v>311</v>
      </c>
      <c r="C56" s="85"/>
      <c r="D56" s="66"/>
      <c r="E56" s="86"/>
    </row>
    <row r="57" spans="1:14" ht="17.45" hidden="1" customHeight="1" x14ac:dyDescent="0.2">
      <c r="B57" s="83" t="s">
        <v>39</v>
      </c>
      <c r="C57" s="85"/>
      <c r="D57" s="66"/>
      <c r="E57" s="86"/>
    </row>
    <row r="58" spans="1:14" ht="17.45" hidden="1" customHeight="1" x14ac:dyDescent="0.2">
      <c r="B58" s="25" t="s">
        <v>91</v>
      </c>
      <c r="C58" s="85"/>
      <c r="D58" s="66"/>
      <c r="E58" s="86"/>
    </row>
    <row r="59" spans="1:14" ht="17.45" hidden="1" customHeight="1" x14ac:dyDescent="0.2">
      <c r="B59" s="25" t="s">
        <v>92</v>
      </c>
      <c r="C59" s="85"/>
      <c r="D59" s="66"/>
      <c r="E59" s="86"/>
    </row>
    <row r="60" spans="1:14" ht="17.45" hidden="1" customHeight="1" x14ac:dyDescent="0.2">
      <c r="B60" s="83" t="s">
        <v>93</v>
      </c>
      <c r="C60" s="85"/>
      <c r="D60" s="66"/>
      <c r="E60" s="86"/>
    </row>
    <row r="61" spans="1:14" ht="17.45" hidden="1" customHeight="1" x14ac:dyDescent="0.2">
      <c r="B61" s="87" t="s">
        <v>94</v>
      </c>
      <c r="C61" s="85"/>
      <c r="D61" s="66"/>
      <c r="E61" s="86"/>
    </row>
    <row r="62" spans="1:14" ht="17.45" hidden="1" customHeight="1" x14ac:dyDescent="0.2">
      <c r="B62" s="25" t="s">
        <v>95</v>
      </c>
      <c r="C62" s="85"/>
      <c r="D62" s="66"/>
      <c r="E62" s="86"/>
    </row>
    <row r="63" spans="1:14" ht="17.45" hidden="1" customHeight="1" x14ac:dyDescent="0.2">
      <c r="B63" s="25" t="s">
        <v>96</v>
      </c>
      <c r="C63" s="85"/>
      <c r="D63" s="66"/>
      <c r="E63" s="86"/>
    </row>
    <row r="64" spans="1:14" ht="17.45" hidden="1" customHeight="1" x14ac:dyDescent="0.2">
      <c r="B64" s="83" t="s">
        <v>97</v>
      </c>
      <c r="C64" s="85"/>
      <c r="D64" s="66"/>
      <c r="E64" s="86"/>
    </row>
    <row r="65" spans="2:5" ht="17.45" hidden="1" customHeight="1" x14ac:dyDescent="0.2">
      <c r="B65" s="25" t="s">
        <v>98</v>
      </c>
      <c r="C65" s="85">
        <v>235037</v>
      </c>
      <c r="D65" s="66"/>
      <c r="E65" s="86"/>
    </row>
    <row r="66" spans="2:5" ht="17.45" hidden="1" customHeight="1" x14ac:dyDescent="0.2">
      <c r="B66" s="25" t="s">
        <v>99</v>
      </c>
      <c r="C66" s="85"/>
      <c r="D66" s="66"/>
      <c r="E66" s="86"/>
    </row>
    <row r="67" spans="2:5" ht="17.45" hidden="1" customHeight="1" x14ac:dyDescent="0.2">
      <c r="B67" s="83" t="s">
        <v>100</v>
      </c>
      <c r="C67" s="85"/>
      <c r="D67" s="66"/>
      <c r="E67" s="86"/>
    </row>
    <row r="68" spans="2:5" ht="17.45" hidden="1" customHeight="1" x14ac:dyDescent="0.2">
      <c r="B68" s="25" t="s">
        <v>100</v>
      </c>
      <c r="C68" s="85"/>
      <c r="D68" s="66"/>
      <c r="E68" s="86"/>
    </row>
    <row r="69" spans="2:5" ht="17.45" hidden="1" customHeight="1" x14ac:dyDescent="0.2">
      <c r="B69" s="25" t="s">
        <v>101</v>
      </c>
      <c r="C69" s="85"/>
      <c r="D69" s="66"/>
      <c r="E69" s="86"/>
    </row>
    <row r="70" spans="2:5" ht="17.45" hidden="1" customHeight="1" x14ac:dyDescent="0.2">
      <c r="B70" s="25" t="s">
        <v>102</v>
      </c>
      <c r="C70" s="85"/>
      <c r="D70" s="66"/>
      <c r="E70" s="86"/>
    </row>
    <row r="71" spans="2:5" ht="17.45" hidden="1" customHeight="1" x14ac:dyDescent="0.2">
      <c r="C71" s="85"/>
      <c r="D71" s="66"/>
      <c r="E71" s="86"/>
    </row>
    <row r="72" spans="2:5" ht="17.45" hidden="1" customHeight="1" x14ac:dyDescent="0.2">
      <c r="B72" s="83" t="s">
        <v>103</v>
      </c>
      <c r="C72" s="85"/>
      <c r="D72" s="66"/>
      <c r="E72" s="86"/>
    </row>
    <row r="73" spans="2:5" ht="17.45" hidden="1" customHeight="1" x14ac:dyDescent="0.2">
      <c r="B73" s="25" t="s">
        <v>104</v>
      </c>
      <c r="C73" s="85"/>
      <c r="D73" s="66"/>
      <c r="E73" s="86"/>
    </row>
    <row r="74" spans="2:5" ht="17.45" hidden="1" customHeight="1" x14ac:dyDescent="0.2">
      <c r="B74" s="25" t="s">
        <v>105</v>
      </c>
      <c r="C74" s="85"/>
      <c r="D74" s="66"/>
      <c r="E74" s="86"/>
    </row>
    <row r="75" spans="2:5" ht="17.45" hidden="1" customHeight="1" x14ac:dyDescent="0.2">
      <c r="B75" s="25" t="s">
        <v>106</v>
      </c>
      <c r="C75" s="85"/>
      <c r="D75" s="66"/>
      <c r="E75" s="86"/>
    </row>
    <row r="76" spans="2:5" ht="17.45" hidden="1" customHeight="1" x14ac:dyDescent="0.2">
      <c r="B76" s="25" t="s">
        <v>107</v>
      </c>
      <c r="C76" s="85"/>
      <c r="D76" s="66"/>
      <c r="E76" s="86"/>
    </row>
    <row r="77" spans="2:5" ht="17.45" hidden="1" customHeight="1" x14ac:dyDescent="0.2">
      <c r="B77" s="25" t="s">
        <v>108</v>
      </c>
      <c r="C77" s="85"/>
      <c r="D77" s="66"/>
      <c r="E77" s="86"/>
    </row>
    <row r="78" spans="2:5" ht="17.45" hidden="1" customHeight="1" x14ac:dyDescent="0.2">
      <c r="B78" s="25" t="s">
        <v>109</v>
      </c>
      <c r="C78" s="85"/>
      <c r="D78" s="66"/>
      <c r="E78" s="86"/>
    </row>
    <row r="79" spans="2:5" ht="17.45" hidden="1" customHeight="1" x14ac:dyDescent="0.2">
      <c r="B79" s="25" t="s">
        <v>336</v>
      </c>
      <c r="C79" s="85"/>
      <c r="D79" s="66"/>
      <c r="E79" s="86"/>
    </row>
    <row r="80" spans="2:5" ht="17.45" hidden="1" customHeight="1" x14ac:dyDescent="0.2">
      <c r="B80" s="25" t="s">
        <v>111</v>
      </c>
      <c r="C80" s="85"/>
      <c r="D80" s="66"/>
      <c r="E80" s="86"/>
    </row>
    <row r="81" spans="2:5" ht="17.45" hidden="1" customHeight="1" x14ac:dyDescent="0.2">
      <c r="B81" s="25" t="s">
        <v>112</v>
      </c>
      <c r="C81" s="85"/>
      <c r="D81" s="66"/>
      <c r="E81" s="86"/>
    </row>
    <row r="82" spans="2:5" ht="17.45" hidden="1" customHeight="1" x14ac:dyDescent="0.2">
      <c r="B82" s="25" t="s">
        <v>113</v>
      </c>
      <c r="C82" s="85"/>
      <c r="D82" s="66"/>
      <c r="E82" s="86"/>
    </row>
    <row r="83" spans="2:5" ht="17.45" hidden="1" customHeight="1" x14ac:dyDescent="0.2">
      <c r="B83" s="25" t="s">
        <v>114</v>
      </c>
      <c r="C83" s="85"/>
      <c r="D83" s="66"/>
      <c r="E83" s="86"/>
    </row>
    <row r="84" spans="2:5" ht="17.45" hidden="1" customHeight="1" x14ac:dyDescent="0.2">
      <c r="B84" s="25" t="s">
        <v>115</v>
      </c>
      <c r="C84" s="85"/>
      <c r="D84" s="66"/>
      <c r="E84" s="86"/>
    </row>
    <row r="85" spans="2:5" ht="17.45" hidden="1" customHeight="1" x14ac:dyDescent="0.2">
      <c r="B85" s="25" t="s">
        <v>116</v>
      </c>
      <c r="C85" s="85"/>
      <c r="D85" s="66"/>
      <c r="E85" s="86"/>
    </row>
    <row r="86" spans="2:5" ht="17.45" hidden="1" customHeight="1" x14ac:dyDescent="0.2">
      <c r="B86" s="25" t="s">
        <v>117</v>
      </c>
      <c r="C86" s="85"/>
      <c r="D86" s="66"/>
      <c r="E86" s="86"/>
    </row>
    <row r="87" spans="2:5" ht="17.45" hidden="1" customHeight="1" x14ac:dyDescent="0.2">
      <c r="B87" s="25" t="s">
        <v>118</v>
      </c>
      <c r="C87" s="85"/>
      <c r="D87" s="66"/>
      <c r="E87" s="86"/>
    </row>
    <row r="88" spans="2:5" ht="17.45" hidden="1" customHeight="1" x14ac:dyDescent="0.2">
      <c r="B88" s="25" t="s">
        <v>119</v>
      </c>
      <c r="C88" s="85"/>
      <c r="D88" s="66"/>
      <c r="E88" s="86"/>
    </row>
    <row r="89" spans="2:5" ht="17.45" hidden="1" customHeight="1" x14ac:dyDescent="0.2">
      <c r="B89" s="25" t="s">
        <v>120</v>
      </c>
      <c r="C89" s="85"/>
      <c r="D89" s="66"/>
      <c r="E89" s="86"/>
    </row>
    <row r="90" spans="2:5" ht="17.45" hidden="1" customHeight="1" x14ac:dyDescent="0.2">
      <c r="B90" s="25" t="s">
        <v>121</v>
      </c>
      <c r="C90" s="85"/>
      <c r="D90" s="66"/>
      <c r="E90" s="86"/>
    </row>
    <row r="91" spans="2:5" ht="17.45" hidden="1" customHeight="1" x14ac:dyDescent="0.2">
      <c r="B91" s="25" t="s">
        <v>122</v>
      </c>
      <c r="C91" s="85"/>
      <c r="D91" s="66"/>
      <c r="E91" s="86"/>
    </row>
    <row r="92" spans="2:5" ht="17.45" hidden="1" customHeight="1" x14ac:dyDescent="0.2">
      <c r="B92" s="25" t="s">
        <v>123</v>
      </c>
      <c r="C92" s="85"/>
      <c r="D92" s="66"/>
      <c r="E92" s="86"/>
    </row>
    <row r="93" spans="2:5" ht="17.45" hidden="1" customHeight="1" x14ac:dyDescent="0.2">
      <c r="B93" s="25" t="s">
        <v>124</v>
      </c>
      <c r="C93" s="85"/>
      <c r="D93" s="66"/>
      <c r="E93" s="86"/>
    </row>
    <row r="94" spans="2:5" ht="17.45" hidden="1" customHeight="1" x14ac:dyDescent="0.2">
      <c r="B94" s="25" t="s">
        <v>125</v>
      </c>
      <c r="C94" s="85"/>
      <c r="D94" s="66"/>
      <c r="E94" s="86"/>
    </row>
    <row r="95" spans="2:5" ht="17.45" hidden="1" customHeight="1" x14ac:dyDescent="0.2">
      <c r="B95" s="25" t="s">
        <v>126</v>
      </c>
      <c r="C95" s="85"/>
      <c r="D95" s="66"/>
      <c r="E95" s="86"/>
    </row>
    <row r="96" spans="2:5" ht="17.45" hidden="1" customHeight="1" x14ac:dyDescent="0.2">
      <c r="C96" s="85"/>
      <c r="D96" s="66"/>
      <c r="E96" s="86"/>
    </row>
    <row r="97" spans="2:5" ht="17.45" hidden="1" customHeight="1" x14ac:dyDescent="0.2">
      <c r="C97" s="85"/>
      <c r="D97" s="66"/>
      <c r="E97" s="86"/>
    </row>
    <row r="98" spans="2:5" ht="17.45" hidden="1" customHeight="1" x14ac:dyDescent="0.2">
      <c r="B98" s="88" t="s">
        <v>127</v>
      </c>
      <c r="C98" s="85"/>
      <c r="D98" s="66"/>
      <c r="E98" s="86"/>
    </row>
    <row r="99" spans="2:5" ht="17.45" hidden="1" customHeight="1" x14ac:dyDescent="0.2">
      <c r="B99" s="25" t="s">
        <v>337</v>
      </c>
      <c r="C99" s="85"/>
      <c r="D99" s="66"/>
      <c r="E99" s="86"/>
    </row>
    <row r="100" spans="2:5" ht="17.45" hidden="1" customHeight="1" x14ac:dyDescent="0.2">
      <c r="B100" s="25" t="s">
        <v>338</v>
      </c>
      <c r="C100" s="85"/>
      <c r="D100" s="66"/>
      <c r="E100" s="86"/>
    </row>
    <row r="101" spans="2:5" ht="17.45" hidden="1" customHeight="1" x14ac:dyDescent="0.2">
      <c r="B101" s="25" t="s">
        <v>339</v>
      </c>
      <c r="C101" s="85"/>
      <c r="D101" s="66"/>
      <c r="E101" s="86"/>
    </row>
    <row r="102" spans="2:5" ht="17.45" hidden="1" customHeight="1" x14ac:dyDescent="0.2">
      <c r="C102" s="85"/>
      <c r="D102" s="66"/>
      <c r="E102" s="86"/>
    </row>
    <row r="103" spans="2:5" ht="17.45" hidden="1" customHeight="1" x14ac:dyDescent="0.2">
      <c r="C103" s="85"/>
      <c r="D103" s="66"/>
      <c r="E103" s="86"/>
    </row>
    <row r="104" spans="2:5" ht="17.45" hidden="1" customHeight="1" x14ac:dyDescent="0.2">
      <c r="B104" s="88" t="s">
        <v>300</v>
      </c>
      <c r="C104" s="85"/>
      <c r="D104" s="66"/>
      <c r="E104" s="86"/>
    </row>
    <row r="105" spans="2:5" ht="17.45" hidden="1" customHeight="1" x14ac:dyDescent="0.2">
      <c r="B105" s="25" t="s">
        <v>131</v>
      </c>
      <c r="C105" s="85"/>
      <c r="D105" s="66"/>
      <c r="E105" s="86"/>
    </row>
    <row r="106" spans="2:5" ht="17.45" hidden="1" customHeight="1" x14ac:dyDescent="0.2">
      <c r="B106" s="25" t="s">
        <v>132</v>
      </c>
      <c r="C106" s="85"/>
      <c r="D106" s="66"/>
      <c r="E106" s="86"/>
    </row>
    <row r="107" spans="2:5" ht="17.45" hidden="1" customHeight="1" x14ac:dyDescent="0.2">
      <c r="B107" s="25" t="s">
        <v>133</v>
      </c>
      <c r="C107" s="85"/>
      <c r="D107" s="66"/>
      <c r="E107" s="86"/>
    </row>
    <row r="108" spans="2:5" ht="17.45" hidden="1" customHeight="1" x14ac:dyDescent="0.2">
      <c r="B108" s="25" t="s">
        <v>134</v>
      </c>
      <c r="C108" s="85"/>
      <c r="D108" s="66"/>
      <c r="E108" s="86"/>
    </row>
    <row r="109" spans="2:5" ht="17.45" hidden="1" customHeight="1" x14ac:dyDescent="0.2">
      <c r="B109" s="25" t="s">
        <v>135</v>
      </c>
      <c r="C109" s="85"/>
      <c r="D109" s="66"/>
      <c r="E109" s="86"/>
    </row>
    <row r="110" spans="2:5" ht="17.45" hidden="1" customHeight="1" x14ac:dyDescent="0.2">
      <c r="B110" s="25" t="s">
        <v>136</v>
      </c>
      <c r="C110" s="85"/>
      <c r="D110" s="66"/>
      <c r="E110" s="86"/>
    </row>
    <row r="111" spans="2:5" ht="17.45" hidden="1" customHeight="1" x14ac:dyDescent="0.2">
      <c r="B111" s="25" t="s">
        <v>137</v>
      </c>
      <c r="C111" s="85"/>
      <c r="D111" s="66"/>
      <c r="E111" s="86"/>
    </row>
    <row r="112" spans="2:5" ht="17.45" hidden="1" customHeight="1" x14ac:dyDescent="0.2">
      <c r="B112" s="25" t="s">
        <v>138</v>
      </c>
      <c r="C112" s="85">
        <v>164474</v>
      </c>
      <c r="D112" s="66"/>
      <c r="E112" s="86"/>
    </row>
    <row r="113" spans="2:5" ht="17.45" hidden="1" customHeight="1" x14ac:dyDescent="0.2">
      <c r="B113" s="25" t="s">
        <v>139</v>
      </c>
      <c r="C113" s="85">
        <v>7216</v>
      </c>
      <c r="D113" s="66"/>
      <c r="E113" s="86"/>
    </row>
    <row r="114" spans="2:5" ht="17.45" hidden="1" customHeight="1" x14ac:dyDescent="0.2">
      <c r="B114" s="25" t="s">
        <v>140</v>
      </c>
      <c r="C114" s="85"/>
      <c r="D114" s="66"/>
      <c r="E114" s="86"/>
    </row>
    <row r="115" spans="2:5" ht="17.45" hidden="1" customHeight="1" x14ac:dyDescent="0.2">
      <c r="B115" s="25" t="s">
        <v>141</v>
      </c>
      <c r="C115" s="85"/>
      <c r="D115" s="66"/>
      <c r="E115" s="86"/>
    </row>
    <row r="116" spans="2:5" ht="17.45" hidden="1" customHeight="1" x14ac:dyDescent="0.2">
      <c r="B116" s="25" t="s">
        <v>142</v>
      </c>
      <c r="C116" s="85"/>
      <c r="D116" s="66"/>
      <c r="E116" s="86"/>
    </row>
    <row r="117" spans="2:5" ht="17.45" hidden="1" customHeight="1" x14ac:dyDescent="0.2">
      <c r="B117" s="25" t="s">
        <v>143</v>
      </c>
      <c r="C117" s="85"/>
      <c r="D117" s="66"/>
      <c r="E117" s="86"/>
    </row>
    <row r="118" spans="2:5" ht="17.45" hidden="1" customHeight="1" x14ac:dyDescent="0.2">
      <c r="B118" s="25" t="s">
        <v>144</v>
      </c>
      <c r="C118" s="85"/>
      <c r="D118" s="66"/>
      <c r="E118" s="86"/>
    </row>
    <row r="119" spans="2:5" ht="17.45" hidden="1" customHeight="1" x14ac:dyDescent="0.2">
      <c r="B119" s="25" t="s">
        <v>145</v>
      </c>
      <c r="C119" s="85"/>
      <c r="D119" s="66"/>
      <c r="E119" s="86"/>
    </row>
    <row r="120" spans="2:5" ht="17.45" hidden="1" customHeight="1" x14ac:dyDescent="0.2">
      <c r="B120" s="25" t="s">
        <v>146</v>
      </c>
      <c r="C120" s="85"/>
      <c r="D120" s="66"/>
      <c r="E120" s="86"/>
    </row>
    <row r="121" spans="2:5" ht="17.45" hidden="1" customHeight="1" x14ac:dyDescent="0.2">
      <c r="B121" s="25" t="s">
        <v>147</v>
      </c>
      <c r="C121" s="85"/>
      <c r="D121" s="66"/>
      <c r="E121" s="86"/>
    </row>
    <row r="122" spans="2:5" ht="17.45" hidden="1" customHeight="1" x14ac:dyDescent="0.2">
      <c r="B122" s="25" t="s">
        <v>148</v>
      </c>
      <c r="C122" s="85"/>
      <c r="D122" s="66"/>
      <c r="E122" s="86"/>
    </row>
    <row r="123" spans="2:5" ht="17.45" hidden="1" customHeight="1" x14ac:dyDescent="0.2">
      <c r="B123" s="25" t="s">
        <v>149</v>
      </c>
      <c r="C123" s="85"/>
      <c r="D123" s="66"/>
      <c r="E123" s="86"/>
    </row>
    <row r="124" spans="2:5" ht="17.45" hidden="1" customHeight="1" x14ac:dyDescent="0.2">
      <c r="B124" s="25" t="s">
        <v>150</v>
      </c>
      <c r="C124" s="85"/>
      <c r="D124" s="66"/>
      <c r="E124" s="86"/>
    </row>
    <row r="125" spans="2:5" ht="17.45" hidden="1" customHeight="1" x14ac:dyDescent="0.2">
      <c r="B125" s="25" t="s">
        <v>312</v>
      </c>
      <c r="C125" s="85"/>
      <c r="D125" s="66"/>
      <c r="E125" s="86"/>
    </row>
    <row r="126" spans="2:5" ht="17.45" hidden="1" customHeight="1" x14ac:dyDescent="0.2">
      <c r="B126" s="25" t="s">
        <v>152</v>
      </c>
      <c r="C126" s="85"/>
      <c r="D126" s="66"/>
      <c r="E126" s="86"/>
    </row>
    <row r="127" spans="2:5" ht="17.45" hidden="1" customHeight="1" x14ac:dyDescent="0.2">
      <c r="B127" s="25" t="s">
        <v>153</v>
      </c>
      <c r="C127" s="85"/>
      <c r="D127" s="66"/>
      <c r="E127" s="86"/>
    </row>
    <row r="128" spans="2:5" ht="17.45" hidden="1" customHeight="1" x14ac:dyDescent="0.2">
      <c r="B128" s="25" t="s">
        <v>154</v>
      </c>
      <c r="C128" s="85"/>
      <c r="D128" s="66"/>
      <c r="E128" s="86"/>
    </row>
    <row r="129" spans="2:5" ht="17.45" hidden="1" customHeight="1" x14ac:dyDescent="0.2">
      <c r="B129" s="25" t="s">
        <v>155</v>
      </c>
      <c r="C129" s="85"/>
      <c r="D129" s="66"/>
      <c r="E129" s="86"/>
    </row>
    <row r="130" spans="2:5" ht="17.45" hidden="1" customHeight="1" x14ac:dyDescent="0.2">
      <c r="B130" s="25" t="s">
        <v>156</v>
      </c>
      <c r="C130" s="85"/>
      <c r="D130" s="66"/>
      <c r="E130" s="86"/>
    </row>
    <row r="131" spans="2:5" ht="17.45" hidden="1" customHeight="1" x14ac:dyDescent="0.2">
      <c r="C131" s="85"/>
      <c r="D131" s="66"/>
      <c r="E131" s="86"/>
    </row>
    <row r="132" spans="2:5" ht="17.45" hidden="1" customHeight="1" x14ac:dyDescent="0.2">
      <c r="B132" s="89" t="s">
        <v>290</v>
      </c>
      <c r="C132" s="85"/>
      <c r="D132" s="66"/>
      <c r="E132" s="86"/>
    </row>
    <row r="133" spans="2:5" ht="17.45" hidden="1" customHeight="1" x14ac:dyDescent="0.2">
      <c r="B133" s="25" t="s">
        <v>313</v>
      </c>
      <c r="C133" s="85"/>
      <c r="D133" s="66"/>
      <c r="E133" s="86"/>
    </row>
    <row r="134" spans="2:5" ht="17.45" hidden="1" customHeight="1" x14ac:dyDescent="0.2">
      <c r="B134" s="25" t="s">
        <v>340</v>
      </c>
      <c r="C134" s="85">
        <v>6761981</v>
      </c>
      <c r="D134" s="66"/>
      <c r="E134" s="86"/>
    </row>
    <row r="135" spans="2:5" ht="17.45" hidden="1" customHeight="1" x14ac:dyDescent="0.2">
      <c r="C135" s="85"/>
      <c r="D135" s="66"/>
      <c r="E135" s="86"/>
    </row>
    <row r="136" spans="2:5" ht="17.45" hidden="1" customHeight="1" x14ac:dyDescent="0.2">
      <c r="B136" s="90" t="s">
        <v>303</v>
      </c>
      <c r="C136" s="85"/>
      <c r="D136" s="66"/>
      <c r="E136" s="86"/>
    </row>
    <row r="137" spans="2:5" ht="17.45" hidden="1" customHeight="1" x14ac:dyDescent="0.2">
      <c r="B137" s="25" t="s">
        <v>159</v>
      </c>
      <c r="C137" s="85">
        <v>133796</v>
      </c>
      <c r="D137" s="66"/>
      <c r="E137" s="86"/>
    </row>
    <row r="138" spans="2:5" ht="17.45" hidden="1" customHeight="1" x14ac:dyDescent="0.2">
      <c r="B138" s="25" t="s">
        <v>160</v>
      </c>
      <c r="C138" s="85"/>
      <c r="D138" s="66"/>
      <c r="E138" s="86"/>
    </row>
    <row r="139" spans="2:5" ht="17.45" hidden="1" customHeight="1" x14ac:dyDescent="0.2">
      <c r="B139" s="25" t="s">
        <v>161</v>
      </c>
      <c r="C139" s="85"/>
      <c r="D139" s="66"/>
      <c r="E139" s="86"/>
    </row>
    <row r="140" spans="2:5" ht="17.45" hidden="1" customHeight="1" x14ac:dyDescent="0.2">
      <c r="B140" s="25" t="s">
        <v>341</v>
      </c>
      <c r="C140" s="85"/>
      <c r="D140" s="66"/>
      <c r="E140" s="86"/>
    </row>
    <row r="141" spans="2:5" ht="17.45" hidden="1" customHeight="1" x14ac:dyDescent="0.2">
      <c r="B141" s="25" t="s">
        <v>163</v>
      </c>
      <c r="C141" s="85"/>
      <c r="D141" s="66"/>
      <c r="E141" s="86"/>
    </row>
    <row r="142" spans="2:5" ht="17.45" hidden="1" customHeight="1" x14ac:dyDescent="0.2">
      <c r="B142" s="25" t="s">
        <v>164</v>
      </c>
      <c r="C142" s="85"/>
      <c r="D142" s="66"/>
      <c r="E142" s="86"/>
    </row>
    <row r="143" spans="2:5" ht="17.45" hidden="1" customHeight="1" x14ac:dyDescent="0.2">
      <c r="B143" s="25" t="s">
        <v>165</v>
      </c>
      <c r="C143" s="85"/>
      <c r="D143" s="66"/>
      <c r="E143" s="86"/>
    </row>
    <row r="144" spans="2:5" ht="17.45" hidden="1" customHeight="1" x14ac:dyDescent="0.2">
      <c r="B144" s="25" t="s">
        <v>166</v>
      </c>
      <c r="C144" s="85"/>
      <c r="D144" s="66"/>
      <c r="E144" s="86"/>
    </row>
    <row r="145" spans="2:5" ht="17.45" hidden="1" customHeight="1" x14ac:dyDescent="0.2">
      <c r="B145" s="25" t="s">
        <v>167</v>
      </c>
      <c r="C145" s="85"/>
      <c r="D145" s="66"/>
      <c r="E145" s="86"/>
    </row>
    <row r="146" spans="2:5" ht="17.45" hidden="1" customHeight="1" x14ac:dyDescent="0.2">
      <c r="B146" s="25" t="s">
        <v>155</v>
      </c>
      <c r="C146" s="85"/>
      <c r="D146" s="66"/>
      <c r="E146" s="86"/>
    </row>
    <row r="147" spans="2:5" ht="17.45" hidden="1" customHeight="1" x14ac:dyDescent="0.2">
      <c r="B147" s="25" t="s">
        <v>168</v>
      </c>
      <c r="C147" s="85"/>
      <c r="D147" s="66"/>
      <c r="E147" s="86"/>
    </row>
    <row r="148" spans="2:5" ht="17.45" hidden="1" customHeight="1" x14ac:dyDescent="0.2">
      <c r="C148" s="85"/>
      <c r="D148" s="66"/>
      <c r="E148" s="86"/>
    </row>
    <row r="149" spans="2:5" ht="17.45" hidden="1" customHeight="1" x14ac:dyDescent="0.2">
      <c r="B149" s="88" t="s">
        <v>299</v>
      </c>
      <c r="C149" s="85"/>
      <c r="D149" s="66"/>
      <c r="E149" s="86"/>
    </row>
    <row r="150" spans="2:5" ht="17.45" hidden="1" customHeight="1" x14ac:dyDescent="0.2">
      <c r="B150" s="25" t="s">
        <v>169</v>
      </c>
      <c r="C150" s="85"/>
      <c r="D150" s="66"/>
      <c r="E150" s="86"/>
    </row>
    <row r="151" spans="2:5" ht="17.45" hidden="1" customHeight="1" x14ac:dyDescent="0.2">
      <c r="B151" s="25" t="s">
        <v>170</v>
      </c>
      <c r="C151" s="85"/>
      <c r="D151" s="66"/>
      <c r="E151" s="86"/>
    </row>
    <row r="152" spans="2:5" ht="17.45" hidden="1" customHeight="1" x14ac:dyDescent="0.2">
      <c r="B152" s="25" t="s">
        <v>171</v>
      </c>
      <c r="C152" s="85"/>
      <c r="D152" s="66"/>
      <c r="E152" s="86"/>
    </row>
    <row r="153" spans="2:5" ht="17.45" hidden="1" customHeight="1" x14ac:dyDescent="0.2">
      <c r="B153" s="25" t="s">
        <v>314</v>
      </c>
      <c r="C153" s="85"/>
      <c r="D153" s="66"/>
      <c r="E153" s="86"/>
    </row>
    <row r="154" spans="2:5" ht="17.45" hidden="1" customHeight="1" x14ac:dyDescent="0.2">
      <c r="B154" s="25" t="s">
        <v>173</v>
      </c>
      <c r="C154" s="85"/>
      <c r="D154" s="66"/>
      <c r="E154" s="86"/>
    </row>
    <row r="155" spans="2:5" ht="17.45" hidden="1" customHeight="1" x14ac:dyDescent="0.2">
      <c r="B155" s="25" t="s">
        <v>174</v>
      </c>
      <c r="C155" s="85"/>
      <c r="D155" s="66"/>
      <c r="E155" s="86"/>
    </row>
    <row r="156" spans="2:5" ht="17.45" hidden="1" customHeight="1" x14ac:dyDescent="0.2">
      <c r="B156" s="25" t="s">
        <v>175</v>
      </c>
      <c r="C156" s="85"/>
      <c r="D156" s="66"/>
      <c r="E156" s="86"/>
    </row>
    <row r="157" spans="2:5" ht="17.45" hidden="1" customHeight="1" x14ac:dyDescent="0.2">
      <c r="B157" s="25" t="s">
        <v>176</v>
      </c>
      <c r="C157" s="85"/>
      <c r="D157" s="66"/>
      <c r="E157" s="86"/>
    </row>
    <row r="158" spans="2:5" ht="17.45" hidden="1" customHeight="1" x14ac:dyDescent="0.2">
      <c r="B158" s="88" t="s">
        <v>342</v>
      </c>
      <c r="C158" s="85"/>
      <c r="D158" s="66"/>
      <c r="E158" s="86"/>
    </row>
    <row r="159" spans="2:5" ht="17.45" hidden="1" customHeight="1" x14ac:dyDescent="0.2">
      <c r="B159" s="25" t="s">
        <v>343</v>
      </c>
      <c r="C159" s="106">
        <v>1643170</v>
      </c>
      <c r="D159" s="66"/>
      <c r="E159" s="86"/>
    </row>
    <row r="160" spans="2:5" ht="17.45" hidden="1" customHeight="1" x14ac:dyDescent="0.2">
      <c r="B160" s="25" t="s">
        <v>178</v>
      </c>
      <c r="C160" s="85"/>
      <c r="D160" s="66"/>
      <c r="E160" s="86"/>
    </row>
    <row r="161" spans="2:5" ht="17.45" hidden="1" customHeight="1" x14ac:dyDescent="0.2">
      <c r="B161" s="25" t="s">
        <v>179</v>
      </c>
      <c r="C161" s="85"/>
      <c r="D161" s="66"/>
      <c r="E161" s="86"/>
    </row>
    <row r="162" spans="2:5" ht="17.45" hidden="1" customHeight="1" x14ac:dyDescent="0.2">
      <c r="B162" s="25" t="s">
        <v>180</v>
      </c>
      <c r="C162" s="85"/>
      <c r="D162" s="66"/>
      <c r="E162" s="86"/>
    </row>
    <row r="163" spans="2:5" ht="17.45" hidden="1" customHeight="1" x14ac:dyDescent="0.2">
      <c r="B163" s="25" t="s">
        <v>344</v>
      </c>
      <c r="C163" s="85"/>
      <c r="D163" s="66"/>
      <c r="E163" s="86"/>
    </row>
    <row r="164" spans="2:5" ht="17.45" hidden="1" customHeight="1" x14ac:dyDescent="0.2">
      <c r="B164" s="25" t="s">
        <v>182</v>
      </c>
      <c r="C164" s="85"/>
      <c r="D164" s="66"/>
      <c r="E164" s="86"/>
    </row>
    <row r="165" spans="2:5" ht="17.45" hidden="1" customHeight="1" x14ac:dyDescent="0.2">
      <c r="B165" s="25" t="s">
        <v>345</v>
      </c>
      <c r="C165" s="85"/>
      <c r="D165" s="66"/>
      <c r="E165" s="86"/>
    </row>
    <row r="166" spans="2:5" ht="17.45" hidden="1" customHeight="1" x14ac:dyDescent="0.2">
      <c r="B166" s="25" t="s">
        <v>184</v>
      </c>
      <c r="C166" s="85"/>
      <c r="D166" s="66"/>
      <c r="E166" s="86"/>
    </row>
    <row r="167" spans="2:5" ht="17.45" hidden="1" customHeight="1" x14ac:dyDescent="0.2">
      <c r="B167" s="25" t="s">
        <v>185</v>
      </c>
      <c r="C167" s="85"/>
      <c r="D167" s="66"/>
      <c r="E167" s="86"/>
    </row>
    <row r="168" spans="2:5" ht="17.45" hidden="1" customHeight="1" x14ac:dyDescent="0.2">
      <c r="B168" s="25" t="s">
        <v>186</v>
      </c>
      <c r="C168" s="85"/>
      <c r="D168" s="66"/>
      <c r="E168" s="86"/>
    </row>
    <row r="169" spans="2:5" ht="17.45" hidden="1" customHeight="1" x14ac:dyDescent="0.2">
      <c r="B169" s="25" t="s">
        <v>187</v>
      </c>
      <c r="C169" s="85"/>
      <c r="D169" s="66"/>
      <c r="E169" s="86"/>
    </row>
    <row r="170" spans="2:5" ht="17.45" hidden="1" customHeight="1" x14ac:dyDescent="0.2">
      <c r="B170" s="25" t="s">
        <v>188</v>
      </c>
      <c r="C170" s="85"/>
      <c r="D170" s="66"/>
      <c r="E170" s="86"/>
    </row>
    <row r="171" spans="2:5" ht="17.45" hidden="1" customHeight="1" x14ac:dyDescent="0.2">
      <c r="B171" s="25" t="s">
        <v>189</v>
      </c>
      <c r="C171" s="85"/>
      <c r="D171" s="66"/>
      <c r="E171" s="86"/>
    </row>
    <row r="172" spans="2:5" ht="17.45" hidden="1" customHeight="1" x14ac:dyDescent="0.2">
      <c r="B172" s="25" t="s">
        <v>346</v>
      </c>
      <c r="C172" s="85"/>
      <c r="D172" s="66"/>
      <c r="E172" s="86"/>
    </row>
    <row r="173" spans="2:5" ht="17.45" hidden="1" customHeight="1" x14ac:dyDescent="0.2">
      <c r="B173" s="25" t="s">
        <v>191</v>
      </c>
      <c r="C173" s="85"/>
      <c r="D173" s="66"/>
      <c r="E173" s="86"/>
    </row>
    <row r="174" spans="2:5" ht="17.45" hidden="1" customHeight="1" x14ac:dyDescent="0.2">
      <c r="B174" s="25" t="s">
        <v>192</v>
      </c>
      <c r="C174" s="85"/>
      <c r="D174" s="66"/>
      <c r="E174" s="86"/>
    </row>
    <row r="175" spans="2:5" ht="17.45" hidden="1" customHeight="1" x14ac:dyDescent="0.2">
      <c r="B175" s="25" t="s">
        <v>193</v>
      </c>
      <c r="C175" s="85"/>
      <c r="D175" s="66"/>
      <c r="E175" s="86"/>
    </row>
    <row r="176" spans="2:5" ht="17.45" hidden="1" customHeight="1" x14ac:dyDescent="0.2">
      <c r="B176" s="25" t="s">
        <v>194</v>
      </c>
      <c r="C176" s="85"/>
      <c r="D176" s="66"/>
      <c r="E176" s="86"/>
    </row>
    <row r="177" spans="2:5" ht="17.45" hidden="1" customHeight="1" x14ac:dyDescent="0.2">
      <c r="B177" s="25" t="s">
        <v>195</v>
      </c>
      <c r="C177" s="85"/>
      <c r="D177" s="66"/>
      <c r="E177" s="86"/>
    </row>
    <row r="178" spans="2:5" ht="17.45" hidden="1" customHeight="1" x14ac:dyDescent="0.2">
      <c r="B178" s="25" t="s">
        <v>196</v>
      </c>
      <c r="C178" s="85"/>
      <c r="D178" s="66"/>
      <c r="E178" s="86"/>
    </row>
    <row r="179" spans="2:5" ht="17.45" hidden="1" customHeight="1" x14ac:dyDescent="0.2">
      <c r="B179" s="25" t="s">
        <v>197</v>
      </c>
      <c r="C179" s="85"/>
      <c r="D179" s="66"/>
      <c r="E179" s="86"/>
    </row>
    <row r="180" spans="2:5" ht="17.45" hidden="1" customHeight="1" x14ac:dyDescent="0.2">
      <c r="B180" s="25" t="s">
        <v>198</v>
      </c>
      <c r="C180" s="106"/>
      <c r="D180" s="66"/>
      <c r="E180" s="86"/>
    </row>
    <row r="181" spans="2:5" ht="17.45" hidden="1" customHeight="1" x14ac:dyDescent="0.2">
      <c r="B181" s="25" t="s">
        <v>199</v>
      </c>
      <c r="C181" s="106"/>
      <c r="D181" s="66"/>
      <c r="E181" s="86"/>
    </row>
    <row r="182" spans="2:5" ht="17.45" hidden="1" customHeight="1" x14ac:dyDescent="0.2">
      <c r="B182" s="25" t="s">
        <v>315</v>
      </c>
      <c r="C182" s="85"/>
      <c r="D182" s="66"/>
      <c r="E182" s="86"/>
    </row>
    <row r="183" spans="2:5" ht="17.45" hidden="1" customHeight="1" x14ac:dyDescent="0.2">
      <c r="B183" s="25" t="s">
        <v>201</v>
      </c>
      <c r="C183" s="85"/>
      <c r="D183" s="66"/>
      <c r="E183" s="86"/>
    </row>
    <row r="184" spans="2:5" ht="17.45" hidden="1" customHeight="1" x14ac:dyDescent="0.2">
      <c r="C184" s="85">
        <f>[1]الدولية!C183+[1]سامان!C183+'[2]دار الأمان'!C183+[1]دار!C183+[1]الحمراء!C183+[1]دارالثقة!C183+[1]الشرق!C183+[1]الود!C183+[1]الأهلية!C183+[1]الأمين!C183+[1]المصير!C183+[1]دلنيا!C183+[1]اليمامة!C183+[1]جيهانتامين!C183+[1]البادية!C183+[1]الاتحادالدولية!C183+'[2]اسيا للتامين'!C183+[1]كار!C183+[1]الخليج!C183+[1]كوردستاندولي!C183+[1]ستار!C183+[1]شط!C183+[1]بيمة!C183+[1]الرهام!C183+[1]شرق!C183+[1]التضامن!C183+[1]اسيا!C183</f>
        <v>109962987</v>
      </c>
      <c r="D184" s="66"/>
      <c r="E184" s="86"/>
    </row>
    <row r="185" spans="2:5" ht="17.45" hidden="1" customHeight="1" x14ac:dyDescent="0.2">
      <c r="C185" s="85"/>
      <c r="D185" s="66"/>
      <c r="E185" s="86"/>
    </row>
    <row r="186" spans="2:5" ht="17.45" hidden="1" customHeight="1" x14ac:dyDescent="0.2">
      <c r="B186" s="25" t="s">
        <v>202</v>
      </c>
      <c r="C186" s="85"/>
      <c r="D186" s="66"/>
      <c r="E186" s="86"/>
    </row>
    <row r="187" spans="2:5" ht="17.45" hidden="1" customHeight="1" x14ac:dyDescent="0.2">
      <c r="B187" s="25" t="s">
        <v>203</v>
      </c>
      <c r="C187" s="85"/>
      <c r="D187" s="66"/>
      <c r="E187" s="86"/>
    </row>
    <row r="188" spans="2:5" ht="17.45" hidden="1" customHeight="1" x14ac:dyDescent="0.2">
      <c r="B188" s="25" t="s">
        <v>204</v>
      </c>
      <c r="C188" s="85"/>
      <c r="D188" s="66"/>
      <c r="E188" s="86">
        <f>C184-C190</f>
        <v>51224437</v>
      </c>
    </row>
    <row r="189" spans="2:5" ht="17.45" hidden="1" customHeight="1" x14ac:dyDescent="0.2">
      <c r="B189" s="25" t="s">
        <v>347</v>
      </c>
      <c r="C189" s="85"/>
      <c r="D189" s="66"/>
      <c r="E189" s="86"/>
    </row>
    <row r="190" spans="2:5" ht="17.45" hidden="1" customHeight="1" x14ac:dyDescent="0.2">
      <c r="C190" s="85">
        <f>[1]الدولية!C189+[1]سامان!C189+'[2]دار الأمان'!C189+[1]دار!C189+[1]الحمراء!C189+[1]دارالثقة!C189+[1]الشرق!C189+[1]الود!C189+[1]الأهلية!C189+[1]الأمين!C189+[1]المصير!C189+[1]دلنيا!C189+[1]اليمامة!C189+[1]جيهانتامين!C189+[1]البادية!C189+[1]الاتحادالدولية!C189+'[2]اسيا للتامين'!C189+[1]كار!C189+[1]الخليج!C189+[1]كوردستاندولي!C189+[1]ستار!C189+[1]شط!C189+[1]بيمة!C189+[1]الرهام!C189+[1]شرق!C189+[1]التضامن!C189+[1]اسيا!C189</f>
        <v>58738550</v>
      </c>
      <c r="D190" s="66"/>
      <c r="E190" s="86"/>
    </row>
    <row r="191" spans="2:5" ht="17.45" hidden="1" customHeight="1" x14ac:dyDescent="0.2">
      <c r="C191" s="85"/>
      <c r="D191" s="66"/>
      <c r="E191" s="86"/>
    </row>
    <row r="192" spans="2:5" ht="17.45" hidden="1" customHeight="1" x14ac:dyDescent="0.2">
      <c r="C192" s="85"/>
      <c r="D192" s="66"/>
      <c r="E192" s="86"/>
    </row>
    <row r="193" spans="2:5" ht="17.45" hidden="1" customHeight="1" x14ac:dyDescent="0.2">
      <c r="B193" s="88" t="s">
        <v>14</v>
      </c>
      <c r="C193" s="85">
        <f>C184-C190</f>
        <v>51224437</v>
      </c>
      <c r="D193" s="66"/>
      <c r="E193" s="86"/>
    </row>
    <row r="194" spans="2:5" ht="17.45" hidden="1" customHeight="1" x14ac:dyDescent="0.2">
      <c r="B194" s="25" t="s">
        <v>206</v>
      </c>
      <c r="C194" s="85"/>
      <c r="D194" s="66"/>
      <c r="E194" s="86"/>
    </row>
    <row r="195" spans="2:5" ht="17.45" hidden="1" customHeight="1" x14ac:dyDescent="0.2">
      <c r="B195" s="25" t="s">
        <v>207</v>
      </c>
      <c r="C195" s="85"/>
      <c r="D195" s="66"/>
      <c r="E195" s="86"/>
    </row>
    <row r="196" spans="2:5" ht="17.45" hidden="1" customHeight="1" x14ac:dyDescent="0.2">
      <c r="B196" s="25" t="s">
        <v>208</v>
      </c>
      <c r="C196" s="85"/>
      <c r="D196" s="66"/>
      <c r="E196" s="86"/>
    </row>
    <row r="197" spans="2:5" ht="17.45" hidden="1" customHeight="1" x14ac:dyDescent="0.2">
      <c r="B197" s="25" t="s">
        <v>209</v>
      </c>
      <c r="C197" s="85"/>
      <c r="D197" s="66"/>
      <c r="E197" s="86"/>
    </row>
    <row r="198" spans="2:5" ht="17.45" hidden="1" customHeight="1" x14ac:dyDescent="0.2">
      <c r="B198" s="25" t="s">
        <v>210</v>
      </c>
      <c r="C198" s="85"/>
      <c r="D198" s="66"/>
      <c r="E198" s="86"/>
    </row>
    <row r="199" spans="2:5" ht="17.45" hidden="1" customHeight="1" x14ac:dyDescent="0.2">
      <c r="B199" s="25" t="s">
        <v>211</v>
      </c>
      <c r="C199" s="85"/>
      <c r="D199" s="66"/>
      <c r="E199" s="86"/>
    </row>
    <row r="200" spans="2:5" ht="17.45" hidden="1" customHeight="1" x14ac:dyDescent="0.2">
      <c r="B200" s="25" t="s">
        <v>212</v>
      </c>
      <c r="C200" s="85"/>
      <c r="D200" s="66"/>
      <c r="E200" s="86"/>
    </row>
    <row r="201" spans="2:5" ht="17.45" hidden="1" customHeight="1" x14ac:dyDescent="0.2">
      <c r="B201" s="25" t="s">
        <v>213</v>
      </c>
      <c r="C201" s="85"/>
      <c r="D201" s="66"/>
      <c r="E201" s="86"/>
    </row>
    <row r="202" spans="2:5" ht="17.45" hidden="1" customHeight="1" x14ac:dyDescent="0.2">
      <c r="B202" s="25" t="s">
        <v>214</v>
      </c>
      <c r="C202" s="85"/>
      <c r="D202" s="66"/>
      <c r="E202" s="86"/>
    </row>
    <row r="203" spans="2:5" ht="17.45" hidden="1" customHeight="1" x14ac:dyDescent="0.2">
      <c r="B203" s="25" t="s">
        <v>215</v>
      </c>
      <c r="C203" s="85"/>
      <c r="D203" s="66"/>
      <c r="E203" s="86"/>
    </row>
    <row r="204" spans="2:5" ht="17.45" hidden="1" customHeight="1" x14ac:dyDescent="0.2">
      <c r="B204" s="25" t="s">
        <v>216</v>
      </c>
      <c r="C204" s="85"/>
      <c r="D204" s="66"/>
      <c r="E204" s="86"/>
    </row>
    <row r="205" spans="2:5" ht="17.45" hidden="1" customHeight="1" x14ac:dyDescent="0.2">
      <c r="B205" s="25" t="s">
        <v>217</v>
      </c>
      <c r="C205" s="85"/>
      <c r="D205" s="66"/>
      <c r="E205" s="86"/>
    </row>
    <row r="206" spans="2:5" ht="17.45" hidden="1" customHeight="1" x14ac:dyDescent="0.2">
      <c r="B206" s="25" t="s">
        <v>218</v>
      </c>
      <c r="C206" s="85"/>
      <c r="D206" s="66"/>
      <c r="E206" s="86"/>
    </row>
    <row r="207" spans="2:5" ht="17.45" hidden="1" customHeight="1" x14ac:dyDescent="0.2">
      <c r="B207" s="25" t="s">
        <v>219</v>
      </c>
      <c r="C207" s="85"/>
      <c r="D207" s="66"/>
      <c r="E207" s="86"/>
    </row>
    <row r="208" spans="2:5" ht="17.45" hidden="1" customHeight="1" x14ac:dyDescent="0.2">
      <c r="C208" s="85"/>
      <c r="D208" s="66"/>
      <c r="E208" s="86"/>
    </row>
    <row r="209" spans="2:5" ht="17.45" hidden="1" customHeight="1" x14ac:dyDescent="0.2">
      <c r="C209" s="85"/>
      <c r="D209" s="66"/>
      <c r="E209" s="86"/>
    </row>
    <row r="210" spans="2:5" ht="17.45" hidden="1" customHeight="1" x14ac:dyDescent="0.2">
      <c r="B210" s="88" t="s">
        <v>316</v>
      </c>
      <c r="C210" s="85"/>
      <c r="D210" s="66"/>
      <c r="E210" s="86"/>
    </row>
    <row r="211" spans="2:5" ht="17.45" hidden="1" customHeight="1" x14ac:dyDescent="0.2">
      <c r="B211" s="25" t="s">
        <v>220</v>
      </c>
      <c r="C211" s="85"/>
      <c r="D211" s="66"/>
      <c r="E211" s="86"/>
    </row>
    <row r="212" spans="2:5" ht="17.45" hidden="1" customHeight="1" x14ac:dyDescent="0.2">
      <c r="B212" s="25" t="s">
        <v>221</v>
      </c>
      <c r="C212" s="85"/>
      <c r="D212" s="66"/>
      <c r="E212" s="86"/>
    </row>
    <row r="213" spans="2:5" ht="17.45" hidden="1" customHeight="1" x14ac:dyDescent="0.2">
      <c r="B213" s="25" t="s">
        <v>222</v>
      </c>
      <c r="C213" s="85"/>
      <c r="D213" s="66"/>
      <c r="E213" s="86"/>
    </row>
    <row r="214" spans="2:5" ht="17.45" hidden="1" customHeight="1" x14ac:dyDescent="0.2">
      <c r="B214" s="25" t="s">
        <v>223</v>
      </c>
      <c r="C214" s="106"/>
      <c r="D214" s="66"/>
      <c r="E214" s="86"/>
    </row>
    <row r="215" spans="2:5" ht="17.45" hidden="1" customHeight="1" x14ac:dyDescent="0.2">
      <c r="B215" s="25" t="s">
        <v>224</v>
      </c>
      <c r="C215" s="85"/>
      <c r="D215" s="66"/>
      <c r="E215" s="86"/>
    </row>
    <row r="216" spans="2:5" ht="17.45" hidden="1" customHeight="1" x14ac:dyDescent="0.2">
      <c r="B216" s="25" t="s">
        <v>317</v>
      </c>
      <c r="C216" s="85"/>
      <c r="D216" s="66"/>
      <c r="E216" s="86"/>
    </row>
    <row r="217" spans="2:5" ht="17.45" hidden="1" customHeight="1" x14ac:dyDescent="0.2">
      <c r="B217" s="25" t="s">
        <v>226</v>
      </c>
      <c r="C217" s="85"/>
      <c r="D217" s="66"/>
      <c r="E217" s="86"/>
    </row>
    <row r="218" spans="2:5" ht="17.45" hidden="1" customHeight="1" x14ac:dyDescent="0.2">
      <c r="B218" s="25" t="s">
        <v>348</v>
      </c>
      <c r="C218" s="85"/>
      <c r="D218" s="66"/>
      <c r="E218" s="86"/>
    </row>
    <row r="219" spans="2:5" ht="17.45" hidden="1" customHeight="1" x14ac:dyDescent="0.2">
      <c r="B219" s="88" t="s">
        <v>279</v>
      </c>
      <c r="C219" s="85">
        <v>9470175</v>
      </c>
      <c r="D219" s="66"/>
      <c r="E219" s="86"/>
    </row>
    <row r="220" spans="2:5" ht="17.45" hidden="1" customHeight="1" x14ac:dyDescent="0.2">
      <c r="B220" s="25" t="s">
        <v>227</v>
      </c>
      <c r="C220" s="106">
        <v>512</v>
      </c>
      <c r="D220" s="66"/>
      <c r="E220" s="86"/>
    </row>
    <row r="221" spans="2:5" ht="17.45" hidden="1" customHeight="1" x14ac:dyDescent="0.2">
      <c r="B221" s="25" t="s">
        <v>228</v>
      </c>
      <c r="C221" s="85" t="e">
        <f>[1]الدولية!C221+'[2]الأقتصاد للتأمين'!C221+[1]سامان!C221+'[2]دار الأمان'!C221+[1]دار!C221+[1]الحمراء!C221+#REF!+[1]دارالثقة!C221+[1]الشرق!C221+#REF!+[1]الود!C221+[1]الأهلية!C221+[1]الأمين!C221+[1]المصير!C221+#REF!+[1]دلنيا!C221+[1]اليمامة!C221+[1]جيهانتامين!C221+[1]البادية!C221+[1]الاتحادالدولية!C221+'[2]اسيا للتامين'!C221+[1]كار!C221+[1]الخليج!C221+[1]كوردستاندولي!C221+#REF!+[1]ستار!C221+[1]شط!C221+[1]بيمة!C221+#REF!+[1]الرهام!C221+[1]شرق!C221</f>
        <v>#REF!</v>
      </c>
      <c r="D221" s="66"/>
      <c r="E221" s="86"/>
    </row>
    <row r="222" spans="2:5" ht="17.45" hidden="1" customHeight="1" x14ac:dyDescent="0.2">
      <c r="B222" s="25" t="s">
        <v>229</v>
      </c>
      <c r="C222" s="85" t="e">
        <f>[1]الدولية!C222+'[2]الأقتصاد للتأمين'!C222+[1]سامان!C222+'[2]دار الأمان'!C222+[1]دار!C222+[1]الحمراء!C222+#REF!+[1]دارالثقة!C222+[1]الشرق!C222+#REF!+[1]الود!C222+[1]الأهلية!C222+[1]الأمين!C222+[1]المصير!C222+#REF!+[1]دلنيا!C222+[1]اليمامة!C222+[1]جيهانتامين!C222+[1]البادية!C222+[1]الاتحادالدولية!C222+'[2]اسيا للتامين'!C222+[1]كار!C222+[1]الخليج!C222+[1]كوردستاندولي!C222+#REF!+[1]ستار!C222+[1]شط!C222+[1]بيمة!C222+#REF!+[1]الرهام!C222+[1]شرق!C222</f>
        <v>#REF!</v>
      </c>
      <c r="D222" s="66"/>
      <c r="E222" s="86"/>
    </row>
    <row r="223" spans="2:5" ht="17.45" hidden="1" customHeight="1" x14ac:dyDescent="0.2">
      <c r="B223" s="25" t="s">
        <v>230</v>
      </c>
      <c r="C223" s="85">
        <v>660661</v>
      </c>
      <c r="D223" s="66"/>
      <c r="E223" s="86"/>
    </row>
    <row r="224" spans="2:5" ht="17.45" hidden="1" customHeight="1" x14ac:dyDescent="0.2">
      <c r="B224" s="25" t="s">
        <v>318</v>
      </c>
      <c r="C224" s="85">
        <v>220082</v>
      </c>
      <c r="D224" s="66"/>
      <c r="E224" s="86"/>
    </row>
    <row r="225" spans="2:5" ht="17.45" hidden="1" customHeight="1" x14ac:dyDescent="0.2">
      <c r="B225" s="25" t="s">
        <v>232</v>
      </c>
      <c r="C225" s="85"/>
      <c r="D225" s="66"/>
      <c r="E225" s="86"/>
    </row>
    <row r="226" spans="2:5" ht="17.45" hidden="1" customHeight="1" x14ac:dyDescent="0.2">
      <c r="B226" s="25" t="s">
        <v>233</v>
      </c>
      <c r="C226" s="85"/>
      <c r="D226" s="66"/>
      <c r="E226" s="86"/>
    </row>
    <row r="227" spans="2:5" ht="17.45" hidden="1" customHeight="1" x14ac:dyDescent="0.2">
      <c r="B227" s="25" t="s">
        <v>235</v>
      </c>
      <c r="C227" s="85"/>
      <c r="D227" s="66"/>
      <c r="E227" s="86"/>
    </row>
    <row r="228" spans="2:5" ht="17.45" hidden="1" customHeight="1" x14ac:dyDescent="0.2">
      <c r="B228" s="25" t="s">
        <v>236</v>
      </c>
      <c r="C228" s="85"/>
      <c r="D228" s="66"/>
      <c r="E228" s="86"/>
    </row>
    <row r="229" spans="2:5" ht="17.45" hidden="1" customHeight="1" x14ac:dyDescent="0.2">
      <c r="C229" s="85"/>
      <c r="D229" s="66"/>
      <c r="E229" s="86"/>
    </row>
    <row r="230" spans="2:5" ht="17.45" hidden="1" customHeight="1" x14ac:dyDescent="0.2">
      <c r="C230" s="85"/>
      <c r="D230" s="66"/>
      <c r="E230" s="86"/>
    </row>
    <row r="231" spans="2:5" ht="17.45" hidden="1" customHeight="1" x14ac:dyDescent="0.2">
      <c r="B231" s="88" t="s">
        <v>24</v>
      </c>
      <c r="C231" s="85"/>
      <c r="D231" s="66"/>
      <c r="E231" s="86"/>
    </row>
    <row r="232" spans="2:5" ht="17.45" hidden="1" customHeight="1" x14ac:dyDescent="0.2">
      <c r="B232" s="25" t="s">
        <v>237</v>
      </c>
      <c r="C232" s="106"/>
      <c r="D232" s="66"/>
      <c r="E232" s="86"/>
    </row>
    <row r="233" spans="2:5" ht="17.45" hidden="1" customHeight="1" x14ac:dyDescent="0.2">
      <c r="B233" s="25" t="s">
        <v>238</v>
      </c>
      <c r="C233" s="85"/>
      <c r="D233" s="66"/>
      <c r="E233" s="86"/>
    </row>
    <row r="234" spans="2:5" ht="17.45" hidden="1" customHeight="1" x14ac:dyDescent="0.2">
      <c r="B234" s="25" t="s">
        <v>239</v>
      </c>
      <c r="C234" s="85"/>
      <c r="D234" s="66"/>
      <c r="E234" s="86"/>
    </row>
    <row r="235" spans="2:5" ht="17.45" hidden="1" customHeight="1" x14ac:dyDescent="0.2">
      <c r="B235" s="25" t="s">
        <v>240</v>
      </c>
      <c r="C235" s="85"/>
      <c r="D235" s="66"/>
      <c r="E235" s="86"/>
    </row>
    <row r="236" spans="2:5" ht="17.45" hidden="1" customHeight="1" x14ac:dyDescent="0.2">
      <c r="B236" s="25" t="s">
        <v>241</v>
      </c>
      <c r="C236" s="85"/>
      <c r="D236" s="66"/>
      <c r="E236" s="86"/>
    </row>
    <row r="237" spans="2:5" ht="17.45" hidden="1" customHeight="1" x14ac:dyDescent="0.2">
      <c r="B237" s="25" t="s">
        <v>242</v>
      </c>
      <c r="C237" s="85"/>
      <c r="D237" s="66"/>
      <c r="E237" s="86"/>
    </row>
    <row r="238" spans="2:5" ht="17.45" hidden="1" customHeight="1" x14ac:dyDescent="0.2">
      <c r="B238" s="25" t="s">
        <v>243</v>
      </c>
      <c r="C238" s="85"/>
      <c r="D238" s="66"/>
      <c r="E238" s="86"/>
    </row>
    <row r="239" spans="2:5" ht="17.45" hidden="1" customHeight="1" x14ac:dyDescent="0.2">
      <c r="C239" s="85"/>
      <c r="D239" s="66"/>
      <c r="E239" s="86"/>
    </row>
    <row r="240" spans="2:5" ht="17.45" hidden="1" customHeight="1" x14ac:dyDescent="0.2">
      <c r="C240" s="85"/>
      <c r="D240" s="66"/>
      <c r="E240" s="86"/>
    </row>
    <row r="241" spans="2:5" ht="17.45" hidden="1" customHeight="1" x14ac:dyDescent="0.2">
      <c r="B241" s="88" t="s">
        <v>319</v>
      </c>
      <c r="C241" s="85"/>
      <c r="D241" s="66"/>
      <c r="E241" s="86"/>
    </row>
    <row r="242" spans="2:5" ht="17.45" hidden="1" customHeight="1" x14ac:dyDescent="0.2">
      <c r="B242" s="25" t="s">
        <v>320</v>
      </c>
      <c r="C242" s="106"/>
      <c r="D242" s="66"/>
      <c r="E242" s="86"/>
    </row>
    <row r="243" spans="2:5" ht="17.45" hidden="1" customHeight="1" x14ac:dyDescent="0.2">
      <c r="B243" s="25" t="s">
        <v>245</v>
      </c>
      <c r="C243" s="106">
        <v>1295289</v>
      </c>
      <c r="D243" s="66"/>
      <c r="E243" s="86"/>
    </row>
    <row r="244" spans="2:5" ht="17.45" hidden="1" customHeight="1" x14ac:dyDescent="0.2">
      <c r="B244" s="25" t="s">
        <v>322</v>
      </c>
      <c r="C244" s="85"/>
      <c r="D244" s="66"/>
      <c r="E244" s="86"/>
    </row>
    <row r="245" spans="2:5" ht="17.45" hidden="1" customHeight="1" x14ac:dyDescent="0.2">
      <c r="B245" s="25" t="s">
        <v>250</v>
      </c>
      <c r="C245" s="85"/>
      <c r="D245" s="66"/>
      <c r="E245" s="86"/>
    </row>
    <row r="246" spans="2:5" ht="17.45" hidden="1" customHeight="1" x14ac:dyDescent="0.2">
      <c r="C246" s="85"/>
      <c r="D246" s="66"/>
      <c r="E246" s="86"/>
    </row>
    <row r="247" spans="2:5" ht="17.45" hidden="1" customHeight="1" x14ac:dyDescent="0.2">
      <c r="B247" s="88" t="s">
        <v>38</v>
      </c>
      <c r="C247" s="85">
        <v>5821375</v>
      </c>
      <c r="D247" s="66"/>
      <c r="E247" s="86"/>
    </row>
    <row r="248" spans="2:5" ht="17.45" hidden="1" customHeight="1" x14ac:dyDescent="0.2">
      <c r="B248" s="25" t="s">
        <v>251</v>
      </c>
      <c r="C248" s="106">
        <v>2828239</v>
      </c>
      <c r="D248" s="66"/>
      <c r="E248" s="86"/>
    </row>
    <row r="249" spans="2:5" ht="17.45" hidden="1" customHeight="1" x14ac:dyDescent="0.2">
      <c r="B249" s="25" t="s">
        <v>323</v>
      </c>
      <c r="C249" s="85">
        <v>1155003</v>
      </c>
      <c r="D249" s="66"/>
      <c r="E249" s="86"/>
    </row>
    <row r="250" spans="2:5" ht="17.45" hidden="1" customHeight="1" x14ac:dyDescent="0.2">
      <c r="B250" s="25" t="s">
        <v>324</v>
      </c>
      <c r="C250" s="85">
        <v>8842837</v>
      </c>
      <c r="D250" s="66"/>
      <c r="E250" s="86"/>
    </row>
    <row r="251" spans="2:5" ht="17.45" hidden="1" customHeight="1" x14ac:dyDescent="0.2">
      <c r="B251" s="25" t="s">
        <v>325</v>
      </c>
      <c r="C251" s="85"/>
      <c r="D251" s="66"/>
      <c r="E251" s="86"/>
    </row>
    <row r="252" spans="2:5" ht="17.45" hidden="1" customHeight="1" x14ac:dyDescent="0.2">
      <c r="B252" s="25" t="s">
        <v>349</v>
      </c>
      <c r="C252" s="85"/>
      <c r="D252" s="66"/>
      <c r="E252" s="86"/>
    </row>
    <row r="253" spans="2:5" ht="17.45" hidden="1" customHeight="1" x14ac:dyDescent="0.2">
      <c r="C253" s="85"/>
      <c r="D253" s="66"/>
      <c r="E253" s="86"/>
    </row>
    <row r="254" spans="2:5" ht="17.45" hidden="1" customHeight="1" x14ac:dyDescent="0.2">
      <c r="C254" s="85"/>
      <c r="D254" s="66"/>
      <c r="E254" s="86"/>
    </row>
    <row r="255" spans="2:5" ht="17.45" hidden="1" customHeight="1" x14ac:dyDescent="0.2">
      <c r="B255" s="90" t="s">
        <v>327</v>
      </c>
      <c r="C255" s="85">
        <v>6945575</v>
      </c>
      <c r="D255" s="66"/>
      <c r="E255" s="86"/>
    </row>
    <row r="256" spans="2:5" ht="17.45" hidden="1" customHeight="1" x14ac:dyDescent="0.2">
      <c r="B256" s="25" t="s">
        <v>256</v>
      </c>
      <c r="C256" s="106">
        <v>85092</v>
      </c>
      <c r="D256" s="66"/>
      <c r="E256" s="86"/>
    </row>
    <row r="257" spans="2:5" ht="17.45" hidden="1" customHeight="1" x14ac:dyDescent="0.2">
      <c r="C257" s="85"/>
      <c r="D257" s="66"/>
      <c r="E257" s="86"/>
    </row>
    <row r="258" spans="2:5" ht="17.45" hidden="1" customHeight="1" x14ac:dyDescent="0.2">
      <c r="B258" s="88" t="s">
        <v>328</v>
      </c>
      <c r="C258" s="85"/>
      <c r="D258" s="66"/>
      <c r="E258" s="86"/>
    </row>
    <row r="259" spans="2:5" ht="17.45" hidden="1" customHeight="1" x14ac:dyDescent="0.2">
      <c r="B259" s="25" t="s">
        <v>329</v>
      </c>
      <c r="C259" s="85"/>
      <c r="D259" s="66"/>
      <c r="E259" s="86"/>
    </row>
    <row r="260" spans="2:5" ht="17.45" hidden="1" customHeight="1" x14ac:dyDescent="0.2">
      <c r="B260" s="25" t="s">
        <v>258</v>
      </c>
      <c r="C260" s="85"/>
      <c r="D260" s="66"/>
      <c r="E260" s="86"/>
    </row>
    <row r="261" spans="2:5" ht="17.45" hidden="1" customHeight="1" x14ac:dyDescent="0.2">
      <c r="B261" s="25" t="s">
        <v>259</v>
      </c>
      <c r="C261" s="85"/>
      <c r="D261" s="66"/>
      <c r="E261" s="86"/>
    </row>
    <row r="262" spans="2:5" ht="17.45" hidden="1" customHeight="1" x14ac:dyDescent="0.2">
      <c r="B262" s="25" t="s">
        <v>260</v>
      </c>
      <c r="C262" s="85"/>
      <c r="D262" s="66"/>
      <c r="E262" s="86"/>
    </row>
    <row r="263" spans="2:5" ht="17.45" hidden="1" customHeight="1" x14ac:dyDescent="0.2">
      <c r="B263" s="25" t="s">
        <v>261</v>
      </c>
      <c r="C263" s="106"/>
      <c r="D263" s="66"/>
      <c r="E263" s="86"/>
    </row>
    <row r="264" spans="2:5" ht="17.45" hidden="1" customHeight="1" x14ac:dyDescent="0.2">
      <c r="B264" s="25" t="s">
        <v>178</v>
      </c>
      <c r="C264" s="106"/>
      <c r="D264" s="66"/>
      <c r="E264" s="86"/>
    </row>
    <row r="265" spans="2:5" ht="17.45" hidden="1" customHeight="1" x14ac:dyDescent="0.2">
      <c r="B265" s="25" t="s">
        <v>180</v>
      </c>
      <c r="C265" s="85"/>
      <c r="D265" s="66"/>
      <c r="E265" s="86"/>
    </row>
    <row r="266" spans="2:5" ht="17.45" hidden="1" customHeight="1" x14ac:dyDescent="0.2">
      <c r="B266" s="25" t="s">
        <v>262</v>
      </c>
      <c r="C266" s="85"/>
      <c r="D266" s="66"/>
      <c r="E266" s="86"/>
    </row>
    <row r="267" spans="2:5" ht="17.45" hidden="1" customHeight="1" x14ac:dyDescent="0.2">
      <c r="B267" s="25" t="s">
        <v>263</v>
      </c>
      <c r="C267" s="85"/>
      <c r="D267" s="66"/>
      <c r="E267" s="86"/>
    </row>
    <row r="268" spans="2:5" ht="17.45" hidden="1" customHeight="1" x14ac:dyDescent="0.2">
      <c r="C268" s="85"/>
      <c r="D268" s="66"/>
      <c r="E268" s="86"/>
    </row>
    <row r="269" spans="2:5" ht="17.45" hidden="1" customHeight="1" x14ac:dyDescent="0.2">
      <c r="B269" s="90" t="s">
        <v>287</v>
      </c>
      <c r="C269" s="85"/>
      <c r="D269" s="66"/>
      <c r="E269" s="86"/>
    </row>
    <row r="270" spans="2:5" ht="17.45" hidden="1" customHeight="1" x14ac:dyDescent="0.2">
      <c r="C270" s="85"/>
      <c r="D270" s="66"/>
      <c r="E270" s="86"/>
    </row>
    <row r="271" spans="2:5" ht="17.45" hidden="1" customHeight="1" x14ac:dyDescent="0.2">
      <c r="C271" s="85"/>
      <c r="D271" s="66"/>
      <c r="E271" s="86"/>
    </row>
    <row r="272" spans="2:5" ht="17.45" hidden="1" customHeight="1" x14ac:dyDescent="0.2">
      <c r="B272" s="91" t="s">
        <v>264</v>
      </c>
      <c r="C272" s="85"/>
      <c r="D272" s="66"/>
      <c r="E272" s="86"/>
    </row>
    <row r="273" spans="2:6" ht="17.45" hidden="1" customHeight="1" x14ac:dyDescent="0.2">
      <c r="B273" s="25" t="s">
        <v>265</v>
      </c>
      <c r="C273" s="85"/>
      <c r="D273" s="66"/>
      <c r="E273" s="86"/>
    </row>
    <row r="274" spans="2:6" ht="17.45" hidden="1" customHeight="1" x14ac:dyDescent="0.2">
      <c r="B274" s="25" t="s">
        <v>266</v>
      </c>
      <c r="C274" s="85"/>
      <c r="D274" s="66"/>
      <c r="E274" s="86"/>
    </row>
    <row r="275" spans="2:6" ht="17.45" hidden="1" customHeight="1" x14ac:dyDescent="0.2">
      <c r="B275" s="25" t="s">
        <v>267</v>
      </c>
      <c r="C275" s="85"/>
      <c r="D275" s="66"/>
      <c r="E275" s="86"/>
    </row>
    <row r="276" spans="2:6" ht="17.45" hidden="1" customHeight="1" x14ac:dyDescent="0.2">
      <c r="B276" s="25" t="s">
        <v>268</v>
      </c>
      <c r="C276" s="85"/>
      <c r="D276" s="66"/>
      <c r="E276" s="86"/>
    </row>
    <row r="277" spans="2:6" ht="17.45" hidden="1" customHeight="1" x14ac:dyDescent="0.2">
      <c r="C277" s="85"/>
      <c r="D277" s="66"/>
      <c r="E277" s="86"/>
    </row>
    <row r="278" spans="2:6" ht="17.45" hidden="1" customHeight="1" x14ac:dyDescent="0.2">
      <c r="B278" s="92" t="s">
        <v>293</v>
      </c>
      <c r="C278" s="85"/>
      <c r="D278" s="66"/>
      <c r="E278" s="86"/>
    </row>
    <row r="279" spans="2:6" ht="17.45" hidden="1" customHeight="1" x14ac:dyDescent="0.2">
      <c r="B279" s="25" t="s">
        <v>350</v>
      </c>
      <c r="C279" s="106"/>
      <c r="D279" s="66"/>
      <c r="E279" s="86"/>
    </row>
    <row r="280" spans="2:6" ht="17.45" hidden="1" customHeight="1" x14ac:dyDescent="0.2">
      <c r="B280" s="25" t="s">
        <v>351</v>
      </c>
      <c r="C280" s="85"/>
      <c r="D280" s="66"/>
      <c r="E280" s="86"/>
    </row>
    <row r="281" spans="2:6" ht="17.45" hidden="1" customHeight="1" x14ac:dyDescent="0.2">
      <c r="C281" s="85"/>
      <c r="D281" s="66"/>
      <c r="E281" s="86"/>
    </row>
    <row r="282" spans="2:6" ht="17.45" hidden="1" customHeight="1" x14ac:dyDescent="0.2">
      <c r="C282" s="85"/>
      <c r="D282" s="66"/>
      <c r="E282" s="86"/>
    </row>
    <row r="283" spans="2:6" ht="17.45" hidden="1" customHeight="1" x14ac:dyDescent="0.2">
      <c r="C283" s="85"/>
      <c r="D283" s="66"/>
      <c r="E283" s="86"/>
    </row>
    <row r="284" spans="2:6" ht="17.45" hidden="1" customHeight="1" x14ac:dyDescent="0.2">
      <c r="B284" s="25">
        <f>C18-F7</f>
        <v>0</v>
      </c>
      <c r="C284" s="85"/>
      <c r="D284" s="66"/>
      <c r="E284" s="86"/>
      <c r="F284" s="56">
        <f>F21+F25+F26+F27</f>
        <v>40222729</v>
      </c>
    </row>
    <row r="285" spans="2:6" ht="17.45" hidden="1" customHeight="1" x14ac:dyDescent="0.2">
      <c r="C285" s="85"/>
      <c r="D285" s="66"/>
      <c r="E285" s="86">
        <f>F284-F20</f>
        <v>0</v>
      </c>
    </row>
    <row r="286" spans="2:6" ht="17.45" hidden="1" customHeight="1" x14ac:dyDescent="0.2">
      <c r="C286" s="85"/>
      <c r="D286" s="66"/>
      <c r="E286" s="86"/>
    </row>
    <row r="287" spans="2:6" ht="17.45" hidden="1" customHeight="1" x14ac:dyDescent="0.2">
      <c r="C287" s="85"/>
      <c r="D287" s="66"/>
      <c r="E287" s="86"/>
    </row>
    <row r="288" spans="2:6" ht="17.45" hidden="1" customHeight="1" x14ac:dyDescent="0.2">
      <c r="C288" s="85"/>
      <c r="D288" s="66"/>
      <c r="E288" s="86"/>
    </row>
    <row r="289" spans="3:5" ht="17.45" hidden="1" customHeight="1" x14ac:dyDescent="0.2">
      <c r="C289" s="85"/>
      <c r="D289" s="66"/>
      <c r="E289" s="86"/>
    </row>
    <row r="290" spans="3:5" ht="17.45" hidden="1" customHeight="1" x14ac:dyDescent="0.2">
      <c r="C290" s="85"/>
      <c r="D290" s="66"/>
      <c r="E290" s="86"/>
    </row>
    <row r="291" spans="3:5" ht="17.45" hidden="1" customHeight="1" x14ac:dyDescent="0.2">
      <c r="C291" s="85"/>
      <c r="D291" s="66"/>
      <c r="E291" s="86"/>
    </row>
    <row r="292" spans="3:5" ht="17.45" hidden="1" customHeight="1" x14ac:dyDescent="0.2">
      <c r="C292" s="85"/>
      <c r="D292" s="66"/>
      <c r="E292" s="86"/>
    </row>
    <row r="293" spans="3:5" ht="17.45" hidden="1" customHeight="1" x14ac:dyDescent="0.2">
      <c r="C293" s="85"/>
      <c r="D293" s="66"/>
      <c r="E293" s="86"/>
    </row>
    <row r="294" spans="3:5" ht="17.45" hidden="1" customHeight="1" x14ac:dyDescent="0.2">
      <c r="C294" s="85"/>
      <c r="D294" s="66"/>
      <c r="E294" s="86"/>
    </row>
    <row r="295" spans="3:5" ht="17.45" hidden="1" customHeight="1" x14ac:dyDescent="0.2">
      <c r="C295" s="85"/>
      <c r="D295" s="66"/>
      <c r="E295" s="86"/>
    </row>
    <row r="296" spans="3:5" ht="17.45" hidden="1" customHeight="1" x14ac:dyDescent="0.2">
      <c r="C296" s="85"/>
      <c r="D296" s="66"/>
      <c r="E296" s="86"/>
    </row>
    <row r="297" spans="3:5" ht="17.45" hidden="1" customHeight="1" x14ac:dyDescent="0.2">
      <c r="C297" s="85"/>
      <c r="D297" s="66"/>
      <c r="E297" s="86"/>
    </row>
    <row r="298" spans="3:5" ht="17.45" hidden="1" customHeight="1" x14ac:dyDescent="0.2">
      <c r="C298" s="85"/>
      <c r="D298" s="66"/>
      <c r="E298" s="86"/>
    </row>
    <row r="299" spans="3:5" ht="17.45" hidden="1" customHeight="1" x14ac:dyDescent="0.2">
      <c r="C299" s="85"/>
      <c r="D299" s="66"/>
      <c r="E299" s="86"/>
    </row>
    <row r="300" spans="3:5" ht="17.45" hidden="1" customHeight="1" x14ac:dyDescent="0.2">
      <c r="C300" s="85"/>
      <c r="D300" s="66"/>
      <c r="E300" s="86"/>
    </row>
    <row r="301" spans="3:5" ht="17.45" hidden="1" customHeight="1" x14ac:dyDescent="0.2">
      <c r="C301" s="85"/>
      <c r="D301" s="66"/>
      <c r="E301" s="86"/>
    </row>
    <row r="302" spans="3:5" ht="17.45" hidden="1" customHeight="1" x14ac:dyDescent="0.2">
      <c r="C302" s="85"/>
      <c r="D302" s="66"/>
      <c r="E302" s="86"/>
    </row>
    <row r="303" spans="3:5" ht="17.45" hidden="1" customHeight="1" x14ac:dyDescent="0.2">
      <c r="C303" s="85"/>
      <c r="D303" s="66"/>
      <c r="E303" s="86"/>
    </row>
    <row r="304" spans="3:5" ht="17.45" hidden="1" customHeight="1" x14ac:dyDescent="0.2">
      <c r="C304" s="85"/>
      <c r="D304" s="66"/>
      <c r="E304" s="86"/>
    </row>
    <row r="305" spans="3:5" ht="17.45" hidden="1" customHeight="1" x14ac:dyDescent="0.2">
      <c r="C305" s="85"/>
      <c r="D305" s="66"/>
      <c r="E305" s="86"/>
    </row>
    <row r="306" spans="3:5" ht="17.45" hidden="1" customHeight="1" x14ac:dyDescent="0.2">
      <c r="C306" s="85"/>
      <c r="D306" s="66"/>
      <c r="E306" s="86"/>
    </row>
    <row r="307" spans="3:5" ht="17.45" hidden="1" customHeight="1" x14ac:dyDescent="0.2">
      <c r="C307" s="85"/>
      <c r="D307" s="66"/>
      <c r="E307" s="86"/>
    </row>
    <row r="308" spans="3:5" ht="17.45" hidden="1" customHeight="1" x14ac:dyDescent="0.2">
      <c r="C308" s="85"/>
      <c r="D308" s="66"/>
      <c r="E308" s="86"/>
    </row>
    <row r="309" spans="3:5" ht="17.45" hidden="1" customHeight="1" x14ac:dyDescent="0.2">
      <c r="C309" s="85"/>
      <c r="D309" s="66"/>
      <c r="E309" s="86"/>
    </row>
    <row r="310" spans="3:5" ht="17.45" hidden="1" customHeight="1" x14ac:dyDescent="0.2">
      <c r="C310" s="85"/>
      <c r="D310" s="66"/>
      <c r="E310" s="86"/>
    </row>
    <row r="311" spans="3:5" ht="17.45" hidden="1" customHeight="1" x14ac:dyDescent="0.2">
      <c r="C311" s="85"/>
      <c r="D311" s="66"/>
      <c r="E311" s="86"/>
    </row>
    <row r="312" spans="3:5" ht="17.45" hidden="1" customHeight="1" x14ac:dyDescent="0.2">
      <c r="C312" s="85"/>
      <c r="D312" s="66"/>
      <c r="E312" s="86"/>
    </row>
    <row r="313" spans="3:5" ht="17.45" hidden="1" customHeight="1" x14ac:dyDescent="0.2">
      <c r="C313" s="85"/>
      <c r="D313" s="66"/>
      <c r="E313" s="86"/>
    </row>
    <row r="314" spans="3:5" ht="17.45" hidden="1" customHeight="1" x14ac:dyDescent="0.2">
      <c r="C314" s="85"/>
      <c r="D314" s="66"/>
      <c r="E314" s="86"/>
    </row>
    <row r="315" spans="3:5" ht="17.45" hidden="1" customHeight="1" x14ac:dyDescent="0.2">
      <c r="C315" s="85"/>
      <c r="D315" s="66"/>
      <c r="E315" s="86"/>
    </row>
    <row r="316" spans="3:5" ht="17.45" hidden="1" customHeight="1" x14ac:dyDescent="0.2">
      <c r="C316" s="85"/>
      <c r="D316" s="66"/>
      <c r="E316" s="86"/>
    </row>
    <row r="317" spans="3:5" ht="17.45" hidden="1" customHeight="1" x14ac:dyDescent="0.2">
      <c r="C317" s="85"/>
      <c r="D317" s="66"/>
      <c r="E317" s="86"/>
    </row>
    <row r="318" spans="3:5" ht="17.45" hidden="1" customHeight="1" x14ac:dyDescent="0.2">
      <c r="C318" s="85"/>
      <c r="D318" s="66"/>
      <c r="E318" s="86"/>
    </row>
    <row r="319" spans="3:5" ht="17.45" hidden="1" customHeight="1" x14ac:dyDescent="0.2">
      <c r="C319" s="85"/>
      <c r="D319" s="66"/>
      <c r="E319" s="86"/>
    </row>
    <row r="320" spans="3:5" ht="17.45" hidden="1" customHeight="1" x14ac:dyDescent="0.2">
      <c r="C320" s="85"/>
      <c r="D320" s="66"/>
      <c r="E320" s="86"/>
    </row>
    <row r="321" spans="3:5" ht="17.45" hidden="1" customHeight="1" x14ac:dyDescent="0.2">
      <c r="C321" s="85"/>
      <c r="D321" s="66"/>
      <c r="E321" s="86"/>
    </row>
    <row r="322" spans="3:5" ht="17.45" hidden="1" customHeight="1" x14ac:dyDescent="0.2">
      <c r="C322" s="85"/>
      <c r="D322" s="66"/>
      <c r="E322" s="86"/>
    </row>
    <row r="323" spans="3:5" ht="17.45" hidden="1" customHeight="1" x14ac:dyDescent="0.2">
      <c r="C323" s="85"/>
      <c r="D323" s="66"/>
      <c r="E323" s="86"/>
    </row>
    <row r="324" spans="3:5" ht="17.45" hidden="1" customHeight="1" x14ac:dyDescent="0.2">
      <c r="C324" s="85"/>
      <c r="D324" s="66"/>
      <c r="E324" s="86"/>
    </row>
    <row r="325" spans="3:5" ht="17.45" hidden="1" customHeight="1" x14ac:dyDescent="0.2">
      <c r="C325" s="85"/>
      <c r="D325" s="66"/>
      <c r="E325" s="86"/>
    </row>
    <row r="326" spans="3:5" ht="17.45" hidden="1" customHeight="1" x14ac:dyDescent="0.2">
      <c r="C326" s="85"/>
      <c r="D326" s="66"/>
      <c r="E326" s="86"/>
    </row>
    <row r="327" spans="3:5" ht="17.45" hidden="1" customHeight="1" x14ac:dyDescent="0.2">
      <c r="C327" s="85"/>
      <c r="D327" s="66"/>
      <c r="E327" s="86"/>
    </row>
    <row r="328" spans="3:5" ht="17.45" hidden="1" customHeight="1" x14ac:dyDescent="0.2">
      <c r="C328" s="85"/>
      <c r="D328" s="66"/>
      <c r="E328" s="86"/>
    </row>
    <row r="329" spans="3:5" ht="17.45" hidden="1" customHeight="1" x14ac:dyDescent="0.2">
      <c r="C329" s="85"/>
      <c r="D329" s="66"/>
      <c r="E329" s="86"/>
    </row>
    <row r="330" spans="3:5" ht="17.45" hidden="1" customHeight="1" x14ac:dyDescent="0.2">
      <c r="C330" s="85"/>
      <c r="D330" s="66"/>
      <c r="E330" s="86"/>
    </row>
    <row r="331" spans="3:5" ht="17.45" hidden="1" customHeight="1" x14ac:dyDescent="0.2">
      <c r="C331" s="85"/>
      <c r="D331" s="66"/>
      <c r="E331" s="86"/>
    </row>
    <row r="332" spans="3:5" ht="17.45" hidden="1" customHeight="1" x14ac:dyDescent="0.2">
      <c r="C332" s="85"/>
      <c r="D332" s="66"/>
      <c r="E332" s="86"/>
    </row>
    <row r="333" spans="3:5" ht="17.45" hidden="1" customHeight="1" x14ac:dyDescent="0.2">
      <c r="C333" s="85"/>
      <c r="D333" s="66"/>
      <c r="E333" s="86"/>
    </row>
    <row r="334" spans="3:5" ht="17.45" hidden="1" customHeight="1" x14ac:dyDescent="0.2">
      <c r="C334" s="85"/>
      <c r="D334" s="66"/>
      <c r="E334" s="86"/>
    </row>
    <row r="335" spans="3:5" ht="17.45" hidden="1" customHeight="1" x14ac:dyDescent="0.2">
      <c r="C335" s="85"/>
      <c r="D335" s="66"/>
      <c r="E335" s="86"/>
    </row>
    <row r="336" spans="3:5" ht="17.45" hidden="1" customHeight="1" x14ac:dyDescent="0.2">
      <c r="C336" s="85"/>
      <c r="D336" s="66"/>
      <c r="E336" s="86"/>
    </row>
    <row r="337" spans="3:5" ht="17.45" hidden="1" customHeight="1" x14ac:dyDescent="0.2">
      <c r="C337" s="85"/>
      <c r="D337" s="66"/>
      <c r="E337" s="86"/>
    </row>
    <row r="338" spans="3:5" ht="17.45" hidden="1" customHeight="1" x14ac:dyDescent="0.2">
      <c r="C338" s="85"/>
      <c r="D338" s="66"/>
      <c r="E338" s="86"/>
    </row>
    <row r="339" spans="3:5" ht="17.45" hidden="1" customHeight="1" x14ac:dyDescent="0.2">
      <c r="C339" s="85"/>
      <c r="D339" s="66"/>
      <c r="E339" s="86"/>
    </row>
    <row r="340" spans="3:5" ht="17.45" hidden="1" customHeight="1" x14ac:dyDescent="0.2">
      <c r="C340" s="85"/>
      <c r="D340" s="66"/>
      <c r="E340" s="86"/>
    </row>
    <row r="341" spans="3:5" ht="17.45" hidden="1" customHeight="1" x14ac:dyDescent="0.2">
      <c r="C341" s="85"/>
      <c r="D341" s="66"/>
      <c r="E341" s="86"/>
    </row>
    <row r="342" spans="3:5" ht="17.45" customHeight="1" x14ac:dyDescent="0.2">
      <c r="C342" s="85"/>
      <c r="D342" s="66"/>
      <c r="E342" s="86"/>
    </row>
    <row r="343" spans="3:5" ht="17.45" customHeight="1" x14ac:dyDescent="0.2">
      <c r="C343" s="85"/>
      <c r="D343" s="66"/>
      <c r="E343" s="86"/>
    </row>
    <row r="344" spans="3:5" ht="17.45" customHeight="1" x14ac:dyDescent="0.2">
      <c r="C344" s="85"/>
      <c r="D344" s="66"/>
      <c r="E344" s="86"/>
    </row>
    <row r="345" spans="3:5" ht="17.45" customHeight="1" x14ac:dyDescent="0.2">
      <c r="C345" s="85"/>
      <c r="D345" s="66"/>
      <c r="E345" s="86"/>
    </row>
    <row r="346" spans="3:5" ht="17.45" customHeight="1" x14ac:dyDescent="0.2">
      <c r="C346" s="85"/>
      <c r="D346" s="66"/>
      <c r="E346" s="86"/>
    </row>
    <row r="347" spans="3:5" ht="17.45" customHeight="1" x14ac:dyDescent="0.2">
      <c r="C347" s="85"/>
      <c r="D347" s="66"/>
      <c r="E347" s="86"/>
    </row>
    <row r="348" spans="3:5" ht="17.45" customHeight="1" x14ac:dyDescent="0.2">
      <c r="C348" s="85"/>
      <c r="D348" s="66"/>
      <c r="E348" s="86"/>
    </row>
    <row r="349" spans="3:5" ht="17.45" customHeight="1" x14ac:dyDescent="0.2">
      <c r="C349" s="85"/>
      <c r="D349" s="66"/>
      <c r="E349" s="86"/>
    </row>
    <row r="350" spans="3:5" ht="17.45" customHeight="1" x14ac:dyDescent="0.2">
      <c r="C350" s="85"/>
      <c r="D350" s="66"/>
      <c r="E350" s="86"/>
    </row>
    <row r="351" spans="3:5" ht="17.45" customHeight="1" x14ac:dyDescent="0.2">
      <c r="C351" s="85"/>
      <c r="D351" s="66"/>
      <c r="E351" s="86"/>
    </row>
    <row r="352" spans="3:5" ht="17.45" customHeight="1" x14ac:dyDescent="0.2">
      <c r="C352" s="85"/>
      <c r="D352" s="66"/>
      <c r="E352" s="86"/>
    </row>
    <row r="353" spans="3:5" ht="17.45" customHeight="1" x14ac:dyDescent="0.2">
      <c r="C353" s="85"/>
      <c r="D353" s="66"/>
      <c r="E353" s="86"/>
    </row>
    <row r="354" spans="3:5" ht="17.45" customHeight="1" x14ac:dyDescent="0.2">
      <c r="C354" s="85"/>
      <c r="D354" s="66"/>
      <c r="E354" s="86"/>
    </row>
    <row r="355" spans="3:5" ht="17.45" customHeight="1" x14ac:dyDescent="0.2">
      <c r="C355" s="85"/>
      <c r="D355" s="66"/>
      <c r="E355" s="86"/>
    </row>
    <row r="356" spans="3:5" ht="17.45" customHeight="1" x14ac:dyDescent="0.2">
      <c r="C356" s="85"/>
      <c r="D356" s="66"/>
      <c r="E356" s="86"/>
    </row>
    <row r="357" spans="3:5" ht="17.45" customHeight="1" x14ac:dyDescent="0.2">
      <c r="C357" s="85"/>
      <c r="D357" s="66"/>
      <c r="E357" s="86"/>
    </row>
    <row r="358" spans="3:5" ht="17.45" customHeight="1" x14ac:dyDescent="0.2">
      <c r="C358" s="85"/>
      <c r="D358" s="66"/>
      <c r="E358" s="86"/>
    </row>
    <row r="359" spans="3:5" ht="17.45" customHeight="1" x14ac:dyDescent="0.2">
      <c r="C359" s="85"/>
      <c r="D359" s="66"/>
      <c r="E359" s="86"/>
    </row>
    <row r="360" spans="3:5" ht="17.45" customHeight="1" x14ac:dyDescent="0.2">
      <c r="C360" s="85"/>
      <c r="D360" s="66"/>
      <c r="E360" s="86"/>
    </row>
    <row r="361" spans="3:5" ht="17.45" customHeight="1" x14ac:dyDescent="0.2">
      <c r="C361" s="85"/>
      <c r="D361" s="66"/>
      <c r="E361" s="86"/>
    </row>
    <row r="362" spans="3:5" ht="17.45" customHeight="1" x14ac:dyDescent="0.2">
      <c r="C362" s="85"/>
      <c r="D362" s="66"/>
      <c r="E362" s="86"/>
    </row>
    <row r="363" spans="3:5" ht="17.45" customHeight="1" x14ac:dyDescent="0.2">
      <c r="C363" s="85"/>
      <c r="D363" s="66"/>
      <c r="E363" s="86"/>
    </row>
    <row r="364" spans="3:5" ht="17.45" customHeight="1" x14ac:dyDescent="0.2">
      <c r="C364" s="85"/>
      <c r="D364" s="66"/>
      <c r="E364" s="86"/>
    </row>
    <row r="365" spans="3:5" ht="17.45" customHeight="1" x14ac:dyDescent="0.2">
      <c r="C365" s="85"/>
      <c r="D365" s="66"/>
      <c r="E365" s="86"/>
    </row>
    <row r="366" spans="3:5" ht="17.45" customHeight="1" x14ac:dyDescent="0.2">
      <c r="C366" s="85"/>
      <c r="D366" s="66"/>
      <c r="E366" s="86"/>
    </row>
    <row r="367" spans="3:5" ht="17.45" customHeight="1" x14ac:dyDescent="0.2">
      <c r="C367" s="85"/>
      <c r="D367" s="66"/>
      <c r="E367" s="86"/>
    </row>
    <row r="368" spans="3:5" ht="17.45" customHeight="1" x14ac:dyDescent="0.2">
      <c r="C368" s="85"/>
      <c r="D368" s="66"/>
      <c r="E368" s="86"/>
    </row>
    <row r="369" spans="3:5" ht="17.45" customHeight="1" x14ac:dyDescent="0.2">
      <c r="C369" s="85"/>
      <c r="D369" s="66"/>
      <c r="E369" s="86"/>
    </row>
    <row r="370" spans="3:5" ht="17.45" customHeight="1" x14ac:dyDescent="0.2">
      <c r="C370" s="85"/>
      <c r="D370" s="66"/>
      <c r="E370" s="86"/>
    </row>
    <row r="371" spans="3:5" ht="17.45" customHeight="1" x14ac:dyDescent="0.2">
      <c r="C371" s="85"/>
      <c r="D371" s="66"/>
      <c r="E371" s="86"/>
    </row>
    <row r="372" spans="3:5" ht="17.45" customHeight="1" x14ac:dyDescent="0.2">
      <c r="C372" s="85"/>
      <c r="D372" s="66"/>
      <c r="E372" s="86"/>
    </row>
    <row r="373" spans="3:5" ht="17.45" customHeight="1" x14ac:dyDescent="0.2">
      <c r="C373" s="85"/>
      <c r="D373" s="66"/>
      <c r="E373" s="86"/>
    </row>
    <row r="374" spans="3:5" ht="17.45" customHeight="1" x14ac:dyDescent="0.2">
      <c r="C374" s="85"/>
      <c r="D374" s="66"/>
      <c r="E374" s="86"/>
    </row>
    <row r="375" spans="3:5" ht="17.45" customHeight="1" x14ac:dyDescent="0.2">
      <c r="C375" s="85"/>
      <c r="D375" s="66"/>
      <c r="E375" s="86"/>
    </row>
    <row r="376" spans="3:5" ht="17.45" customHeight="1" x14ac:dyDescent="0.2">
      <c r="C376" s="85"/>
      <c r="D376" s="66"/>
      <c r="E376" s="86"/>
    </row>
    <row r="377" spans="3:5" ht="17.45" customHeight="1" x14ac:dyDescent="0.2">
      <c r="C377" s="85"/>
      <c r="D377" s="66"/>
      <c r="E377" s="86"/>
    </row>
    <row r="378" spans="3:5" ht="17.45" customHeight="1" x14ac:dyDescent="0.2">
      <c r="C378" s="85"/>
      <c r="D378" s="66"/>
      <c r="E378" s="86"/>
    </row>
    <row r="379" spans="3:5" ht="17.45" customHeight="1" x14ac:dyDescent="0.2">
      <c r="C379" s="85"/>
      <c r="D379" s="66"/>
      <c r="E379" s="86"/>
    </row>
    <row r="380" spans="3:5" ht="17.45" customHeight="1" x14ac:dyDescent="0.2">
      <c r="C380" s="85"/>
      <c r="D380" s="66"/>
      <c r="E380" s="86"/>
    </row>
    <row r="381" spans="3:5" ht="17.45" customHeight="1" x14ac:dyDescent="0.2">
      <c r="C381" s="85"/>
      <c r="D381" s="66"/>
      <c r="E381" s="86"/>
    </row>
    <row r="382" spans="3:5" ht="17.45" customHeight="1" x14ac:dyDescent="0.2">
      <c r="C382" s="85"/>
      <c r="D382" s="66"/>
      <c r="E382" s="86"/>
    </row>
    <row r="383" spans="3:5" ht="17.45" customHeight="1" x14ac:dyDescent="0.2">
      <c r="C383" s="85"/>
      <c r="D383" s="66"/>
      <c r="E383" s="86"/>
    </row>
    <row r="384" spans="3:5" ht="17.45" customHeight="1" x14ac:dyDescent="0.2">
      <c r="C384" s="85"/>
      <c r="D384" s="66"/>
      <c r="E384" s="86"/>
    </row>
    <row r="385" spans="3:5" ht="17.45" customHeight="1" x14ac:dyDescent="0.2">
      <c r="C385" s="85"/>
      <c r="D385" s="66"/>
      <c r="E385" s="86"/>
    </row>
    <row r="386" spans="3:5" ht="17.45" customHeight="1" x14ac:dyDescent="0.2">
      <c r="C386" s="85"/>
      <c r="D386" s="66"/>
      <c r="E386" s="86"/>
    </row>
    <row r="387" spans="3:5" ht="17.45" customHeight="1" x14ac:dyDescent="0.2">
      <c r="C387" s="85"/>
      <c r="D387" s="66"/>
      <c r="E387" s="86"/>
    </row>
    <row r="388" spans="3:5" ht="17.45" customHeight="1" x14ac:dyDescent="0.2">
      <c r="C388" s="85"/>
      <c r="D388" s="66"/>
      <c r="E388" s="86"/>
    </row>
    <row r="389" spans="3:5" ht="17.45" customHeight="1" x14ac:dyDescent="0.2">
      <c r="C389" s="85"/>
      <c r="D389" s="66"/>
      <c r="E389" s="86"/>
    </row>
    <row r="390" spans="3:5" ht="17.45" customHeight="1" x14ac:dyDescent="0.2">
      <c r="C390" s="85"/>
      <c r="D390" s="66"/>
      <c r="E390" s="86"/>
    </row>
    <row r="391" spans="3:5" ht="17.45" customHeight="1" x14ac:dyDescent="0.2">
      <c r="C391" s="85"/>
      <c r="D391" s="66"/>
      <c r="E391" s="86"/>
    </row>
    <row r="392" spans="3:5" ht="17.45" customHeight="1" x14ac:dyDescent="0.2">
      <c r="C392" s="85"/>
      <c r="D392" s="66"/>
      <c r="E392" s="86"/>
    </row>
    <row r="393" spans="3:5" ht="17.45" customHeight="1" x14ac:dyDescent="0.2">
      <c r="C393" s="85"/>
      <c r="D393" s="66"/>
      <c r="E393" s="86"/>
    </row>
    <row r="394" spans="3:5" ht="17.45" customHeight="1" x14ac:dyDescent="0.2">
      <c r="C394" s="85"/>
      <c r="D394" s="66"/>
      <c r="E394" s="86"/>
    </row>
    <row r="395" spans="3:5" ht="17.45" customHeight="1" x14ac:dyDescent="0.2">
      <c r="C395" s="85"/>
      <c r="D395" s="66"/>
      <c r="E395" s="86"/>
    </row>
    <row r="396" spans="3:5" ht="17.45" customHeight="1" x14ac:dyDescent="0.2">
      <c r="C396" s="85"/>
      <c r="D396" s="66"/>
      <c r="E396" s="86"/>
    </row>
    <row r="397" spans="3:5" ht="17.45" customHeight="1" x14ac:dyDescent="0.2">
      <c r="C397" s="85"/>
      <c r="D397" s="66"/>
      <c r="E397" s="86"/>
    </row>
    <row r="398" spans="3:5" ht="17.45" customHeight="1" x14ac:dyDescent="0.2">
      <c r="C398" s="85"/>
      <c r="D398" s="66"/>
      <c r="E398" s="86"/>
    </row>
    <row r="399" spans="3:5" ht="17.45" customHeight="1" x14ac:dyDescent="0.2">
      <c r="C399" s="85"/>
      <c r="D399" s="66"/>
      <c r="E399" s="86"/>
    </row>
    <row r="400" spans="3:5" ht="17.45" customHeight="1" x14ac:dyDescent="0.2">
      <c r="C400" s="85"/>
      <c r="D400" s="66"/>
      <c r="E400" s="86"/>
    </row>
    <row r="401" spans="3:5" ht="17.45" customHeight="1" x14ac:dyDescent="0.2">
      <c r="C401" s="85"/>
      <c r="D401" s="66"/>
      <c r="E401" s="86"/>
    </row>
    <row r="402" spans="3:5" ht="17.45" customHeight="1" x14ac:dyDescent="0.2">
      <c r="C402" s="85"/>
      <c r="D402" s="66"/>
      <c r="E402" s="86"/>
    </row>
    <row r="403" spans="3:5" ht="17.45" customHeight="1" x14ac:dyDescent="0.2">
      <c r="C403" s="85"/>
      <c r="D403" s="66"/>
      <c r="E403" s="86"/>
    </row>
    <row r="404" spans="3:5" ht="17.45" customHeight="1" x14ac:dyDescent="0.2">
      <c r="C404" s="85"/>
      <c r="D404" s="66"/>
      <c r="E404" s="86"/>
    </row>
    <row r="405" spans="3:5" ht="17.45" customHeight="1" x14ac:dyDescent="0.2">
      <c r="C405" s="85"/>
      <c r="D405" s="66"/>
      <c r="E405" s="86"/>
    </row>
    <row r="406" spans="3:5" ht="17.45" customHeight="1" x14ac:dyDescent="0.2">
      <c r="C406" s="85"/>
      <c r="D406" s="66"/>
      <c r="E406" s="86"/>
    </row>
    <row r="407" spans="3:5" ht="17.45" customHeight="1" x14ac:dyDescent="0.2">
      <c r="C407" s="85"/>
      <c r="D407" s="66"/>
      <c r="E407" s="86"/>
    </row>
    <row r="408" spans="3:5" ht="17.45" customHeight="1" x14ac:dyDescent="0.2">
      <c r="C408" s="85"/>
      <c r="D408" s="66"/>
      <c r="E408" s="86"/>
    </row>
    <row r="409" spans="3:5" ht="17.45" customHeight="1" x14ac:dyDescent="0.2">
      <c r="C409" s="85"/>
      <c r="D409" s="66"/>
      <c r="E409" s="86"/>
    </row>
    <row r="410" spans="3:5" ht="17.45" customHeight="1" x14ac:dyDescent="0.2">
      <c r="C410" s="85"/>
      <c r="D410" s="66"/>
      <c r="E410" s="86"/>
    </row>
    <row r="411" spans="3:5" ht="17.45" customHeight="1" x14ac:dyDescent="0.2">
      <c r="C411" s="85"/>
      <c r="D411" s="66"/>
      <c r="E411" s="86"/>
    </row>
    <row r="412" spans="3:5" ht="17.45" customHeight="1" x14ac:dyDescent="0.2">
      <c r="C412" s="85"/>
      <c r="D412" s="66"/>
      <c r="E412" s="86"/>
    </row>
    <row r="413" spans="3:5" ht="17.45" customHeight="1" x14ac:dyDescent="0.2">
      <c r="C413" s="85"/>
      <c r="D413" s="66"/>
      <c r="E413" s="86"/>
    </row>
    <row r="414" spans="3:5" ht="17.45" customHeight="1" x14ac:dyDescent="0.2">
      <c r="C414" s="85"/>
      <c r="D414" s="66"/>
      <c r="E414" s="86"/>
    </row>
    <row r="415" spans="3:5" ht="17.45" customHeight="1" x14ac:dyDescent="0.2">
      <c r="C415" s="85"/>
      <c r="D415" s="66"/>
      <c r="E415" s="86"/>
    </row>
    <row r="416" spans="3:5" ht="17.45" customHeight="1" x14ac:dyDescent="0.2">
      <c r="C416" s="85"/>
      <c r="D416" s="66"/>
      <c r="E416" s="86"/>
    </row>
    <row r="417" spans="3:5" ht="17.45" customHeight="1" x14ac:dyDescent="0.2">
      <c r="C417" s="85"/>
      <c r="D417" s="66"/>
      <c r="E417" s="86"/>
    </row>
    <row r="418" spans="3:5" ht="17.45" customHeight="1" x14ac:dyDescent="0.2">
      <c r="C418" s="85"/>
      <c r="D418" s="66"/>
      <c r="E418" s="86"/>
    </row>
    <row r="419" spans="3:5" ht="17.45" customHeight="1" x14ac:dyDescent="0.2">
      <c r="C419" s="85"/>
      <c r="D419" s="66"/>
      <c r="E419" s="86"/>
    </row>
    <row r="420" spans="3:5" ht="17.45" customHeight="1" x14ac:dyDescent="0.2">
      <c r="C420" s="85"/>
      <c r="D420" s="66"/>
      <c r="E420" s="86"/>
    </row>
    <row r="421" spans="3:5" ht="17.45" customHeight="1" x14ac:dyDescent="0.2">
      <c r="C421" s="85"/>
      <c r="D421" s="66"/>
      <c r="E421" s="86"/>
    </row>
    <row r="422" spans="3:5" ht="17.45" customHeight="1" x14ac:dyDescent="0.2">
      <c r="C422" s="85"/>
      <c r="D422" s="66"/>
      <c r="E422" s="86"/>
    </row>
    <row r="423" spans="3:5" ht="17.45" customHeight="1" x14ac:dyDescent="0.2">
      <c r="C423" s="85"/>
      <c r="D423" s="66"/>
      <c r="E423" s="86"/>
    </row>
    <row r="424" spans="3:5" ht="17.45" customHeight="1" x14ac:dyDescent="0.2">
      <c r="C424" s="85"/>
      <c r="D424" s="66"/>
      <c r="E424" s="86"/>
    </row>
    <row r="425" spans="3:5" ht="17.45" customHeight="1" x14ac:dyDescent="0.2">
      <c r="C425" s="85"/>
      <c r="D425" s="66"/>
      <c r="E425" s="86"/>
    </row>
    <row r="426" spans="3:5" ht="17.45" customHeight="1" x14ac:dyDescent="0.2">
      <c r="C426" s="85"/>
      <c r="D426" s="66"/>
      <c r="E426" s="86"/>
    </row>
    <row r="427" spans="3:5" ht="17.45" customHeight="1" x14ac:dyDescent="0.2">
      <c r="C427" s="85"/>
      <c r="D427" s="66"/>
      <c r="E427" s="86"/>
    </row>
    <row r="428" spans="3:5" ht="17.45" customHeight="1" x14ac:dyDescent="0.2">
      <c r="C428" s="85"/>
      <c r="D428" s="66"/>
      <c r="E428" s="86"/>
    </row>
    <row r="429" spans="3:5" ht="17.45" customHeight="1" x14ac:dyDescent="0.2">
      <c r="C429" s="85"/>
      <c r="D429" s="66"/>
      <c r="E429" s="86"/>
    </row>
    <row r="430" spans="3:5" ht="17.45" customHeight="1" x14ac:dyDescent="0.2">
      <c r="C430" s="85"/>
      <c r="D430" s="66"/>
      <c r="E430" s="86"/>
    </row>
    <row r="431" spans="3:5" ht="17.45" customHeight="1" x14ac:dyDescent="0.2">
      <c r="C431" s="85"/>
      <c r="D431" s="66"/>
      <c r="E431" s="86"/>
    </row>
    <row r="432" spans="3:5" ht="17.45" customHeight="1" x14ac:dyDescent="0.2">
      <c r="C432" s="85"/>
      <c r="D432" s="66"/>
      <c r="E432" s="86"/>
    </row>
    <row r="433" spans="3:5" ht="17.45" customHeight="1" x14ac:dyDescent="0.2">
      <c r="C433" s="85"/>
      <c r="D433" s="66"/>
      <c r="E433" s="86"/>
    </row>
    <row r="434" spans="3:5" ht="17.45" customHeight="1" x14ac:dyDescent="0.2">
      <c r="C434" s="85"/>
      <c r="D434" s="66"/>
      <c r="E434" s="86"/>
    </row>
    <row r="435" spans="3:5" ht="17.45" customHeight="1" x14ac:dyDescent="0.2">
      <c r="C435" s="85"/>
      <c r="D435" s="66"/>
      <c r="E435" s="86"/>
    </row>
    <row r="436" spans="3:5" ht="17.45" customHeight="1" x14ac:dyDescent="0.2">
      <c r="C436" s="85"/>
      <c r="D436" s="66"/>
      <c r="E436" s="86"/>
    </row>
    <row r="437" spans="3:5" ht="17.45" customHeight="1" x14ac:dyDescent="0.2">
      <c r="C437" s="85"/>
      <c r="D437" s="66"/>
      <c r="E437" s="86"/>
    </row>
    <row r="438" spans="3:5" ht="17.45" customHeight="1" x14ac:dyDescent="0.2">
      <c r="C438" s="85"/>
      <c r="D438" s="66"/>
      <c r="E438" s="86"/>
    </row>
    <row r="439" spans="3:5" ht="17.45" customHeight="1" x14ac:dyDescent="0.2">
      <c r="C439" s="85"/>
      <c r="D439" s="66"/>
      <c r="E439" s="86"/>
    </row>
    <row r="440" spans="3:5" ht="17.45" customHeight="1" x14ac:dyDescent="0.2">
      <c r="C440" s="85"/>
      <c r="D440" s="66"/>
      <c r="E440" s="86"/>
    </row>
    <row r="441" spans="3:5" ht="17.45" customHeight="1" x14ac:dyDescent="0.2">
      <c r="C441" s="85"/>
      <c r="D441" s="66"/>
      <c r="E441" s="86"/>
    </row>
    <row r="442" spans="3:5" ht="17.45" customHeight="1" x14ac:dyDescent="0.2">
      <c r="C442" s="85"/>
      <c r="D442" s="66"/>
      <c r="E442" s="86"/>
    </row>
    <row r="443" spans="3:5" ht="17.45" customHeight="1" x14ac:dyDescent="0.2">
      <c r="C443" s="85"/>
      <c r="D443" s="66"/>
      <c r="E443" s="86"/>
    </row>
    <row r="444" spans="3:5" ht="17.45" customHeight="1" x14ac:dyDescent="0.2">
      <c r="C444" s="85"/>
      <c r="D444" s="66"/>
      <c r="E444" s="86"/>
    </row>
    <row r="445" spans="3:5" ht="17.45" customHeight="1" x14ac:dyDescent="0.2">
      <c r="C445" s="85"/>
      <c r="D445" s="66"/>
      <c r="E445" s="86"/>
    </row>
    <row r="446" spans="3:5" ht="17.45" customHeight="1" x14ac:dyDescent="0.2">
      <c r="C446" s="85"/>
      <c r="D446" s="66"/>
      <c r="E446" s="86"/>
    </row>
    <row r="447" spans="3:5" ht="17.45" customHeight="1" x14ac:dyDescent="0.2">
      <c r="C447" s="85"/>
      <c r="D447" s="66"/>
      <c r="E447" s="86"/>
    </row>
    <row r="448" spans="3:5" ht="17.45" customHeight="1" x14ac:dyDescent="0.2">
      <c r="C448" s="85"/>
      <c r="D448" s="66"/>
      <c r="E448" s="86"/>
    </row>
    <row r="449" spans="3:5" ht="17.45" customHeight="1" x14ac:dyDescent="0.2">
      <c r="C449" s="85"/>
      <c r="D449" s="66"/>
      <c r="E449" s="86"/>
    </row>
    <row r="450" spans="3:5" ht="17.45" customHeight="1" x14ac:dyDescent="0.2">
      <c r="C450" s="85"/>
      <c r="D450" s="66"/>
      <c r="E450" s="86"/>
    </row>
    <row r="451" spans="3:5" ht="17.45" customHeight="1" x14ac:dyDescent="0.2">
      <c r="C451" s="85"/>
      <c r="D451" s="66"/>
      <c r="E451" s="86"/>
    </row>
    <row r="452" spans="3:5" ht="17.45" customHeight="1" x14ac:dyDescent="0.2">
      <c r="C452" s="85"/>
      <c r="D452" s="66"/>
      <c r="E452" s="86"/>
    </row>
    <row r="453" spans="3:5" ht="17.45" customHeight="1" x14ac:dyDescent="0.2">
      <c r="C453" s="85"/>
      <c r="D453" s="66"/>
      <c r="E453" s="86"/>
    </row>
    <row r="454" spans="3:5" ht="17.45" customHeight="1" x14ac:dyDescent="0.2">
      <c r="C454" s="85"/>
      <c r="D454" s="66"/>
      <c r="E454" s="86"/>
    </row>
    <row r="455" spans="3:5" ht="17.45" customHeight="1" x14ac:dyDescent="0.2">
      <c r="C455" s="85"/>
      <c r="D455" s="66"/>
      <c r="E455" s="86"/>
    </row>
    <row r="456" spans="3:5" ht="17.45" customHeight="1" x14ac:dyDescent="0.2">
      <c r="C456" s="85"/>
      <c r="D456" s="66"/>
      <c r="E456" s="86"/>
    </row>
    <row r="457" spans="3:5" ht="17.45" customHeight="1" x14ac:dyDescent="0.2">
      <c r="C457" s="85"/>
      <c r="D457" s="66"/>
      <c r="E457" s="86"/>
    </row>
    <row r="458" spans="3:5" ht="17.45" customHeight="1" x14ac:dyDescent="0.2">
      <c r="C458" s="85"/>
      <c r="D458" s="66"/>
      <c r="E458" s="86"/>
    </row>
    <row r="459" spans="3:5" ht="17.45" customHeight="1" x14ac:dyDescent="0.2">
      <c r="C459" s="85"/>
      <c r="D459" s="66"/>
      <c r="E459" s="86"/>
    </row>
    <row r="460" spans="3:5" ht="17.45" customHeight="1" x14ac:dyDescent="0.2">
      <c r="C460" s="85"/>
      <c r="D460" s="66"/>
      <c r="E460" s="86"/>
    </row>
    <row r="461" spans="3:5" ht="17.45" customHeight="1" x14ac:dyDescent="0.2">
      <c r="C461" s="85"/>
      <c r="D461" s="66"/>
      <c r="E461" s="86"/>
    </row>
    <row r="462" spans="3:5" ht="17.45" customHeight="1" x14ac:dyDescent="0.2">
      <c r="C462" s="85"/>
      <c r="D462" s="66"/>
      <c r="E462" s="86"/>
    </row>
    <row r="463" spans="3:5" ht="17.45" customHeight="1" x14ac:dyDescent="0.2">
      <c r="C463" s="85"/>
      <c r="D463" s="66"/>
      <c r="E463" s="86"/>
    </row>
    <row r="464" spans="3:5" ht="17.45" customHeight="1" x14ac:dyDescent="0.2">
      <c r="C464" s="85"/>
      <c r="D464" s="66"/>
      <c r="E464" s="86"/>
    </row>
    <row r="465" spans="3:5" ht="17.45" customHeight="1" x14ac:dyDescent="0.2">
      <c r="C465" s="85"/>
      <c r="D465" s="66"/>
      <c r="E465" s="86"/>
    </row>
    <row r="466" spans="3:5" ht="17.45" customHeight="1" x14ac:dyDescent="0.2">
      <c r="C466" s="85"/>
      <c r="D466" s="66"/>
      <c r="E466" s="86"/>
    </row>
    <row r="467" spans="3:5" ht="17.45" customHeight="1" x14ac:dyDescent="0.2">
      <c r="C467" s="85"/>
      <c r="D467" s="66"/>
      <c r="E467" s="86"/>
    </row>
    <row r="468" spans="3:5" ht="17.45" customHeight="1" x14ac:dyDescent="0.2">
      <c r="C468" s="85"/>
      <c r="D468" s="66"/>
      <c r="E468" s="86"/>
    </row>
    <row r="469" spans="3:5" ht="17.45" customHeight="1" x14ac:dyDescent="0.2">
      <c r="C469" s="85"/>
      <c r="D469" s="66"/>
      <c r="E469" s="86"/>
    </row>
    <row r="470" spans="3:5" ht="17.45" customHeight="1" x14ac:dyDescent="0.2">
      <c r="C470" s="85"/>
      <c r="D470" s="66"/>
      <c r="E470" s="86"/>
    </row>
    <row r="471" spans="3:5" ht="17.45" customHeight="1" x14ac:dyDescent="0.2">
      <c r="C471" s="85"/>
      <c r="D471" s="66"/>
      <c r="E471" s="86"/>
    </row>
    <row r="472" spans="3:5" ht="17.45" customHeight="1" x14ac:dyDescent="0.2">
      <c r="C472" s="85"/>
      <c r="D472" s="66"/>
      <c r="E472" s="86"/>
    </row>
    <row r="473" spans="3:5" ht="17.45" customHeight="1" x14ac:dyDescent="0.2">
      <c r="C473" s="85"/>
      <c r="D473" s="66"/>
      <c r="E473" s="86"/>
    </row>
    <row r="474" spans="3:5" ht="17.45" customHeight="1" x14ac:dyDescent="0.2">
      <c r="C474" s="85"/>
      <c r="D474" s="66"/>
      <c r="E474" s="86"/>
    </row>
    <row r="475" spans="3:5" ht="17.45" customHeight="1" x14ac:dyDescent="0.2">
      <c r="C475" s="85"/>
      <c r="D475" s="66"/>
      <c r="E475" s="86"/>
    </row>
    <row r="476" spans="3:5" ht="17.45" customHeight="1" x14ac:dyDescent="0.2">
      <c r="C476" s="85"/>
      <c r="D476" s="66"/>
      <c r="E476" s="86"/>
    </row>
    <row r="477" spans="3:5" ht="17.45" customHeight="1" x14ac:dyDescent="0.2">
      <c r="C477" s="85"/>
      <c r="D477" s="66"/>
      <c r="E477" s="86"/>
    </row>
    <row r="478" spans="3:5" ht="17.45" customHeight="1" x14ac:dyDescent="0.2">
      <c r="C478" s="85"/>
      <c r="D478" s="66"/>
      <c r="E478" s="86"/>
    </row>
    <row r="479" spans="3:5" ht="17.45" customHeight="1" x14ac:dyDescent="0.2">
      <c r="C479" s="85"/>
      <c r="D479" s="66"/>
      <c r="E479" s="86"/>
    </row>
    <row r="480" spans="3:5" ht="17.45" customHeight="1" x14ac:dyDescent="0.2">
      <c r="C480" s="85"/>
      <c r="D480" s="66"/>
      <c r="E480" s="86"/>
    </row>
    <row r="481" spans="3:5" ht="17.45" customHeight="1" x14ac:dyDescent="0.2">
      <c r="C481" s="85"/>
      <c r="D481" s="66"/>
      <c r="E481" s="86"/>
    </row>
    <row r="482" spans="3:5" ht="17.45" customHeight="1" x14ac:dyDescent="0.2">
      <c r="C482" s="85"/>
      <c r="D482" s="66"/>
      <c r="E482" s="86"/>
    </row>
    <row r="483" spans="3:5" ht="17.45" customHeight="1" x14ac:dyDescent="0.2">
      <c r="C483" s="85"/>
      <c r="D483" s="66"/>
      <c r="E483" s="86"/>
    </row>
    <row r="484" spans="3:5" ht="17.45" customHeight="1" x14ac:dyDescent="0.2">
      <c r="C484" s="85"/>
      <c r="D484" s="66"/>
      <c r="E484" s="86"/>
    </row>
    <row r="485" spans="3:5" ht="17.45" customHeight="1" x14ac:dyDescent="0.2">
      <c r="C485" s="85"/>
      <c r="D485" s="66"/>
      <c r="E485" s="86"/>
    </row>
    <row r="486" spans="3:5" ht="17.45" customHeight="1" x14ac:dyDescent="0.2">
      <c r="C486" s="85"/>
      <c r="D486" s="66"/>
      <c r="E486" s="86"/>
    </row>
    <row r="487" spans="3:5" ht="17.45" customHeight="1" x14ac:dyDescent="0.2">
      <c r="C487" s="85"/>
      <c r="D487" s="66"/>
      <c r="E487" s="86"/>
    </row>
    <row r="488" spans="3:5" ht="17.45" customHeight="1" x14ac:dyDescent="0.2">
      <c r="C488" s="85"/>
      <c r="D488" s="66"/>
      <c r="E488" s="86"/>
    </row>
    <row r="489" spans="3:5" ht="17.45" customHeight="1" x14ac:dyDescent="0.2">
      <c r="C489" s="85"/>
      <c r="D489" s="66"/>
      <c r="E489" s="86"/>
    </row>
    <row r="490" spans="3:5" ht="17.45" customHeight="1" x14ac:dyDescent="0.2">
      <c r="C490" s="85"/>
      <c r="D490" s="66"/>
      <c r="E490" s="86"/>
    </row>
    <row r="491" spans="3:5" ht="17.45" customHeight="1" x14ac:dyDescent="0.2">
      <c r="C491" s="85"/>
      <c r="D491" s="66"/>
      <c r="E491" s="86"/>
    </row>
    <row r="492" spans="3:5" ht="17.45" customHeight="1" x14ac:dyDescent="0.2">
      <c r="C492" s="85"/>
      <c r="D492" s="66"/>
      <c r="E492" s="86"/>
    </row>
    <row r="493" spans="3:5" ht="17.45" customHeight="1" x14ac:dyDescent="0.2">
      <c r="C493" s="85"/>
      <c r="D493" s="66"/>
      <c r="E493" s="86"/>
    </row>
    <row r="494" spans="3:5" ht="17.45" customHeight="1" x14ac:dyDescent="0.2">
      <c r="C494" s="85"/>
      <c r="D494" s="66"/>
      <c r="E494" s="86"/>
    </row>
    <row r="495" spans="3:5" ht="17.45" customHeight="1" x14ac:dyDescent="0.2">
      <c r="C495" s="85"/>
      <c r="D495" s="66"/>
      <c r="E495" s="86"/>
    </row>
    <row r="496" spans="3:5" ht="17.45" customHeight="1" x14ac:dyDescent="0.2">
      <c r="C496" s="85"/>
      <c r="D496" s="66"/>
      <c r="E496" s="86"/>
    </row>
    <row r="497" spans="3:5" ht="17.45" customHeight="1" x14ac:dyDescent="0.2">
      <c r="C497" s="85"/>
      <c r="D497" s="66"/>
      <c r="E497" s="86"/>
    </row>
    <row r="498" spans="3:5" ht="17.45" customHeight="1" x14ac:dyDescent="0.2">
      <c r="C498" s="85"/>
      <c r="D498" s="66"/>
      <c r="E498" s="86"/>
    </row>
    <row r="499" spans="3:5" ht="17.45" customHeight="1" x14ac:dyDescent="0.2">
      <c r="C499" s="85"/>
      <c r="D499" s="66"/>
      <c r="E499" s="86"/>
    </row>
    <row r="500" spans="3:5" ht="17.45" customHeight="1" x14ac:dyDescent="0.2">
      <c r="C500" s="85"/>
      <c r="D500" s="66"/>
      <c r="E500" s="86"/>
    </row>
    <row r="501" spans="3:5" ht="17.45" customHeight="1" x14ac:dyDescent="0.2">
      <c r="C501" s="85"/>
      <c r="D501" s="66"/>
      <c r="E501" s="86"/>
    </row>
    <row r="502" spans="3:5" ht="17.45" customHeight="1" x14ac:dyDescent="0.2">
      <c r="C502" s="85"/>
      <c r="D502" s="66"/>
      <c r="E502" s="86"/>
    </row>
    <row r="503" spans="3:5" ht="17.45" customHeight="1" x14ac:dyDescent="0.2">
      <c r="C503" s="85"/>
      <c r="D503" s="66"/>
      <c r="E503" s="86"/>
    </row>
    <row r="504" spans="3:5" ht="17.45" customHeight="1" x14ac:dyDescent="0.2">
      <c r="C504" s="85"/>
      <c r="D504" s="66"/>
      <c r="E504" s="86"/>
    </row>
    <row r="505" spans="3:5" ht="17.45" customHeight="1" x14ac:dyDescent="0.2">
      <c r="C505" s="85"/>
      <c r="D505" s="66"/>
      <c r="E505" s="86"/>
    </row>
    <row r="506" spans="3:5" ht="17.45" customHeight="1" x14ac:dyDescent="0.2">
      <c r="C506" s="85"/>
      <c r="D506" s="66"/>
      <c r="E506" s="86"/>
    </row>
    <row r="507" spans="3:5" ht="17.45" customHeight="1" x14ac:dyDescent="0.2">
      <c r="C507" s="85"/>
      <c r="D507" s="66"/>
      <c r="E507" s="86"/>
    </row>
    <row r="508" spans="3:5" ht="17.45" customHeight="1" x14ac:dyDescent="0.2">
      <c r="C508" s="85"/>
      <c r="D508" s="66"/>
      <c r="E508" s="86"/>
    </row>
    <row r="509" spans="3:5" ht="17.45" customHeight="1" x14ac:dyDescent="0.2">
      <c r="C509" s="85"/>
      <c r="D509" s="66"/>
      <c r="E509" s="86"/>
    </row>
    <row r="510" spans="3:5" ht="17.45" customHeight="1" x14ac:dyDescent="0.2">
      <c r="C510" s="85"/>
      <c r="D510" s="66"/>
      <c r="E510" s="86"/>
    </row>
    <row r="511" spans="3:5" ht="17.45" customHeight="1" x14ac:dyDescent="0.2">
      <c r="C511" s="85"/>
      <c r="D511" s="66"/>
      <c r="E511" s="86"/>
    </row>
    <row r="512" spans="3:5" ht="17.45" customHeight="1" x14ac:dyDescent="0.2">
      <c r="C512" s="85"/>
      <c r="D512" s="66"/>
      <c r="E512" s="86"/>
    </row>
    <row r="513" spans="3:5" ht="17.45" customHeight="1" x14ac:dyDescent="0.2">
      <c r="C513" s="85"/>
      <c r="D513" s="66"/>
      <c r="E513" s="86"/>
    </row>
    <row r="514" spans="3:5" ht="17.45" customHeight="1" x14ac:dyDescent="0.2">
      <c r="C514" s="85"/>
      <c r="D514" s="66"/>
      <c r="E514" s="86"/>
    </row>
    <row r="515" spans="3:5" ht="17.45" customHeight="1" x14ac:dyDescent="0.2">
      <c r="C515" s="85"/>
      <c r="D515" s="66"/>
      <c r="E515" s="86"/>
    </row>
    <row r="516" spans="3:5" ht="17.45" customHeight="1" x14ac:dyDescent="0.2">
      <c r="C516" s="85"/>
      <c r="D516" s="66"/>
      <c r="E516" s="86"/>
    </row>
    <row r="517" spans="3:5" ht="17.45" customHeight="1" x14ac:dyDescent="0.2">
      <c r="C517" s="85"/>
      <c r="D517" s="66"/>
      <c r="E517" s="86"/>
    </row>
    <row r="518" spans="3:5" ht="17.45" customHeight="1" x14ac:dyDescent="0.2">
      <c r="C518" s="85"/>
      <c r="D518" s="66"/>
      <c r="E518" s="86"/>
    </row>
    <row r="519" spans="3:5" ht="17.45" customHeight="1" x14ac:dyDescent="0.2">
      <c r="C519" s="85"/>
      <c r="D519" s="66"/>
      <c r="E519" s="86"/>
    </row>
    <row r="520" spans="3:5" ht="17.45" customHeight="1" x14ac:dyDescent="0.2">
      <c r="C520" s="85"/>
      <c r="D520" s="66"/>
      <c r="E520" s="86"/>
    </row>
    <row r="521" spans="3:5" ht="17.45" customHeight="1" x14ac:dyDescent="0.2">
      <c r="C521" s="85"/>
      <c r="D521" s="66"/>
      <c r="E521" s="86"/>
    </row>
    <row r="522" spans="3:5" ht="17.45" customHeight="1" x14ac:dyDescent="0.2">
      <c r="C522" s="85"/>
      <c r="D522" s="66"/>
      <c r="E522" s="86"/>
    </row>
    <row r="523" spans="3:5" ht="17.45" customHeight="1" x14ac:dyDescent="0.2">
      <c r="C523" s="85"/>
      <c r="D523" s="66"/>
      <c r="E523" s="86"/>
    </row>
    <row r="524" spans="3:5" ht="17.45" customHeight="1" x14ac:dyDescent="0.2">
      <c r="C524" s="85"/>
      <c r="D524" s="66"/>
      <c r="E524" s="86"/>
    </row>
    <row r="525" spans="3:5" ht="17.45" customHeight="1" x14ac:dyDescent="0.2">
      <c r="C525" s="85"/>
      <c r="D525" s="66"/>
      <c r="E525" s="86"/>
    </row>
    <row r="526" spans="3:5" ht="17.45" customHeight="1" x14ac:dyDescent="0.2">
      <c r="C526" s="85"/>
      <c r="D526" s="66"/>
      <c r="E526" s="86"/>
    </row>
    <row r="527" spans="3:5" ht="17.45" customHeight="1" x14ac:dyDescent="0.2">
      <c r="C527" s="85"/>
      <c r="D527" s="66"/>
      <c r="E527" s="86"/>
    </row>
    <row r="528" spans="3:5" ht="17.45" customHeight="1" x14ac:dyDescent="0.2">
      <c r="C528" s="85"/>
      <c r="D528" s="66"/>
      <c r="E528" s="86"/>
    </row>
    <row r="529" spans="3:5" ht="17.45" customHeight="1" x14ac:dyDescent="0.2">
      <c r="C529" s="85"/>
      <c r="D529" s="66"/>
      <c r="E529" s="86"/>
    </row>
    <row r="530" spans="3:5" ht="17.45" customHeight="1" x14ac:dyDescent="0.2">
      <c r="C530" s="85"/>
      <c r="D530" s="66"/>
      <c r="E530" s="86"/>
    </row>
    <row r="531" spans="3:5" ht="17.45" customHeight="1" x14ac:dyDescent="0.2">
      <c r="C531" s="85"/>
      <c r="D531" s="66"/>
      <c r="E531" s="86"/>
    </row>
    <row r="532" spans="3:5" ht="17.45" customHeight="1" x14ac:dyDescent="0.2">
      <c r="C532" s="85"/>
      <c r="D532" s="66"/>
      <c r="E532" s="86"/>
    </row>
    <row r="533" spans="3:5" ht="17.45" customHeight="1" x14ac:dyDescent="0.2">
      <c r="C533" s="85"/>
      <c r="D533" s="66"/>
      <c r="E533" s="86"/>
    </row>
    <row r="534" spans="3:5" ht="17.45" customHeight="1" x14ac:dyDescent="0.2">
      <c r="C534" s="85"/>
      <c r="D534" s="66"/>
      <c r="E534" s="86"/>
    </row>
    <row r="535" spans="3:5" ht="17.45" customHeight="1" x14ac:dyDescent="0.2">
      <c r="C535" s="85"/>
      <c r="D535" s="66"/>
      <c r="E535" s="86"/>
    </row>
    <row r="536" spans="3:5" ht="17.45" customHeight="1" x14ac:dyDescent="0.2">
      <c r="C536" s="85"/>
      <c r="D536" s="66"/>
      <c r="E536" s="86"/>
    </row>
    <row r="537" spans="3:5" ht="17.45" customHeight="1" x14ac:dyDescent="0.2">
      <c r="C537" s="85"/>
      <c r="D537" s="66"/>
      <c r="E537" s="86"/>
    </row>
    <row r="538" spans="3:5" ht="17.45" customHeight="1" x14ac:dyDescent="0.2">
      <c r="C538" s="85"/>
      <c r="D538" s="66"/>
      <c r="E538" s="86"/>
    </row>
    <row r="539" spans="3:5" ht="17.45" customHeight="1" x14ac:dyDescent="0.2">
      <c r="C539" s="85"/>
      <c r="D539" s="66"/>
      <c r="E539" s="86"/>
    </row>
    <row r="540" spans="3:5" ht="17.45" customHeight="1" x14ac:dyDescent="0.2">
      <c r="C540" s="85"/>
      <c r="D540" s="66"/>
      <c r="E540" s="86"/>
    </row>
    <row r="541" spans="3:5" ht="17.45" customHeight="1" x14ac:dyDescent="0.2">
      <c r="C541" s="85"/>
      <c r="D541" s="66"/>
      <c r="E541" s="86"/>
    </row>
    <row r="542" spans="3:5" ht="17.45" customHeight="1" x14ac:dyDescent="0.2">
      <c r="C542" s="85"/>
      <c r="D542" s="66"/>
      <c r="E542" s="86"/>
    </row>
    <row r="543" spans="3:5" ht="17.45" customHeight="1" x14ac:dyDescent="0.2">
      <c r="C543" s="85"/>
      <c r="D543" s="66"/>
      <c r="E543" s="86"/>
    </row>
    <row r="544" spans="3:5" ht="17.45" customHeight="1" x14ac:dyDescent="0.2">
      <c r="C544" s="85"/>
      <c r="D544" s="66"/>
      <c r="E544" s="86"/>
    </row>
    <row r="545" spans="3:5" ht="17.45" customHeight="1" x14ac:dyDescent="0.2">
      <c r="C545" s="85"/>
      <c r="D545" s="66"/>
      <c r="E545" s="86"/>
    </row>
    <row r="546" spans="3:5" ht="17.45" customHeight="1" x14ac:dyDescent="0.2">
      <c r="C546" s="85"/>
      <c r="D546" s="66"/>
      <c r="E546" s="86"/>
    </row>
    <row r="547" spans="3:5" ht="17.45" customHeight="1" x14ac:dyDescent="0.2">
      <c r="C547" s="85"/>
      <c r="D547" s="66"/>
      <c r="E547" s="86"/>
    </row>
    <row r="548" spans="3:5" ht="17.45" customHeight="1" x14ac:dyDescent="0.2">
      <c r="C548" s="85"/>
      <c r="D548" s="66"/>
      <c r="E548" s="86"/>
    </row>
    <row r="549" spans="3:5" ht="17.45" customHeight="1" x14ac:dyDescent="0.2">
      <c r="C549" s="85"/>
      <c r="D549" s="66"/>
      <c r="E549" s="86"/>
    </row>
    <row r="550" spans="3:5" ht="17.45" customHeight="1" x14ac:dyDescent="0.2">
      <c r="C550" s="85"/>
      <c r="D550" s="66"/>
      <c r="E550" s="86"/>
    </row>
    <row r="551" spans="3:5" ht="17.45" customHeight="1" x14ac:dyDescent="0.2">
      <c r="C551" s="85"/>
      <c r="D551" s="66"/>
      <c r="E551" s="86"/>
    </row>
    <row r="552" spans="3:5" ht="17.45" customHeight="1" x14ac:dyDescent="0.2">
      <c r="C552" s="85"/>
      <c r="D552" s="66"/>
      <c r="E552" s="86"/>
    </row>
    <row r="553" spans="3:5" ht="17.45" customHeight="1" x14ac:dyDescent="0.2">
      <c r="C553" s="85"/>
      <c r="D553" s="66"/>
      <c r="E553" s="86"/>
    </row>
    <row r="554" spans="3:5" ht="17.45" customHeight="1" x14ac:dyDescent="0.2">
      <c r="C554" s="85"/>
      <c r="D554" s="66"/>
      <c r="E554" s="86"/>
    </row>
    <row r="555" spans="3:5" ht="17.45" customHeight="1" x14ac:dyDescent="0.2">
      <c r="C555" s="85"/>
      <c r="D555" s="66"/>
      <c r="E555" s="86"/>
    </row>
    <row r="556" spans="3:5" ht="17.45" customHeight="1" x14ac:dyDescent="0.2">
      <c r="C556" s="85"/>
      <c r="D556" s="66"/>
      <c r="E556" s="86"/>
    </row>
    <row r="557" spans="3:5" ht="17.45" customHeight="1" x14ac:dyDescent="0.2">
      <c r="C557" s="85"/>
      <c r="D557" s="66"/>
      <c r="E557" s="86"/>
    </row>
    <row r="558" spans="3:5" ht="17.45" customHeight="1" x14ac:dyDescent="0.2">
      <c r="C558" s="85"/>
      <c r="D558" s="66"/>
      <c r="E558" s="86"/>
    </row>
    <row r="559" spans="3:5" ht="17.45" customHeight="1" x14ac:dyDescent="0.2">
      <c r="C559" s="85"/>
      <c r="D559" s="66"/>
      <c r="E559" s="86"/>
    </row>
    <row r="560" spans="3:5" ht="17.45" customHeight="1" x14ac:dyDescent="0.2">
      <c r="C560" s="85"/>
      <c r="D560" s="66"/>
      <c r="E560" s="86"/>
    </row>
    <row r="561" spans="3:5" ht="17.45" customHeight="1" x14ac:dyDescent="0.2">
      <c r="C561" s="85"/>
      <c r="D561" s="66"/>
      <c r="E561" s="86"/>
    </row>
    <row r="562" spans="3:5" ht="17.45" customHeight="1" x14ac:dyDescent="0.2">
      <c r="C562" s="85"/>
      <c r="D562" s="66"/>
      <c r="E562" s="86"/>
    </row>
    <row r="563" spans="3:5" ht="17.45" customHeight="1" x14ac:dyDescent="0.2">
      <c r="C563" s="85"/>
      <c r="D563" s="66"/>
      <c r="E563" s="86"/>
    </row>
    <row r="564" spans="3:5" ht="17.45" customHeight="1" x14ac:dyDescent="0.2">
      <c r="C564" s="85"/>
      <c r="D564" s="66"/>
      <c r="E564" s="86"/>
    </row>
    <row r="565" spans="3:5" ht="17.45" customHeight="1" x14ac:dyDescent="0.2">
      <c r="C565" s="85"/>
      <c r="D565" s="66"/>
      <c r="E565" s="86"/>
    </row>
    <row r="566" spans="3:5" ht="17.45" customHeight="1" x14ac:dyDescent="0.2">
      <c r="C566" s="85"/>
      <c r="D566" s="66"/>
      <c r="E566" s="86"/>
    </row>
    <row r="567" spans="3:5" ht="17.45" customHeight="1" x14ac:dyDescent="0.2">
      <c r="C567" s="85"/>
      <c r="D567" s="66"/>
      <c r="E567" s="86"/>
    </row>
    <row r="568" spans="3:5" ht="17.45" customHeight="1" x14ac:dyDescent="0.2">
      <c r="C568" s="85"/>
      <c r="D568" s="66"/>
      <c r="E568" s="86"/>
    </row>
    <row r="569" spans="3:5" ht="17.45" customHeight="1" x14ac:dyDescent="0.2">
      <c r="C569" s="85"/>
      <c r="D569" s="66"/>
      <c r="E569" s="86"/>
    </row>
    <row r="570" spans="3:5" ht="17.45" customHeight="1" x14ac:dyDescent="0.2">
      <c r="C570" s="85"/>
      <c r="D570" s="66"/>
      <c r="E570" s="86"/>
    </row>
    <row r="571" spans="3:5" ht="17.45" customHeight="1" x14ac:dyDescent="0.2">
      <c r="C571" s="85"/>
      <c r="D571" s="66"/>
      <c r="E571" s="86"/>
    </row>
    <row r="572" spans="3:5" ht="17.45" customHeight="1" x14ac:dyDescent="0.2">
      <c r="C572" s="85"/>
      <c r="D572" s="66"/>
      <c r="E572" s="86"/>
    </row>
    <row r="573" spans="3:5" ht="17.45" customHeight="1" x14ac:dyDescent="0.2">
      <c r="C573" s="85"/>
      <c r="D573" s="66"/>
      <c r="E573" s="86"/>
    </row>
    <row r="574" spans="3:5" ht="17.45" customHeight="1" x14ac:dyDescent="0.2">
      <c r="C574" s="85"/>
      <c r="D574" s="66"/>
      <c r="E574" s="86"/>
    </row>
    <row r="575" spans="3:5" ht="17.45" customHeight="1" x14ac:dyDescent="0.2">
      <c r="C575" s="85"/>
      <c r="D575" s="66"/>
      <c r="E575" s="86"/>
    </row>
    <row r="576" spans="3:5" ht="17.45" customHeight="1" x14ac:dyDescent="0.2">
      <c r="C576" s="85"/>
      <c r="D576" s="66"/>
      <c r="E576" s="86"/>
    </row>
    <row r="577" spans="3:5" ht="17.45" customHeight="1" x14ac:dyDescent="0.2">
      <c r="C577" s="85"/>
      <c r="D577" s="66"/>
      <c r="E577" s="86"/>
    </row>
    <row r="578" spans="3:5" ht="17.45" customHeight="1" x14ac:dyDescent="0.2">
      <c r="C578" s="85"/>
      <c r="D578" s="66"/>
      <c r="E578" s="86"/>
    </row>
    <row r="579" spans="3:5" ht="17.45" customHeight="1" x14ac:dyDescent="0.2">
      <c r="C579" s="85"/>
      <c r="D579" s="66"/>
      <c r="E579" s="86"/>
    </row>
    <row r="580" spans="3:5" ht="17.45" customHeight="1" x14ac:dyDescent="0.2">
      <c r="C580" s="85"/>
      <c r="D580" s="66"/>
      <c r="E580" s="86"/>
    </row>
    <row r="581" spans="3:5" ht="17.45" customHeight="1" x14ac:dyDescent="0.2">
      <c r="C581" s="85"/>
      <c r="D581" s="66"/>
      <c r="E581" s="86"/>
    </row>
    <row r="582" spans="3:5" ht="17.45" customHeight="1" x14ac:dyDescent="0.2">
      <c r="C582" s="85"/>
      <c r="D582" s="66"/>
      <c r="E582" s="86"/>
    </row>
    <row r="583" spans="3:5" ht="17.45" customHeight="1" x14ac:dyDescent="0.2">
      <c r="C583" s="85"/>
      <c r="D583" s="66"/>
      <c r="E583" s="86"/>
    </row>
    <row r="584" spans="3:5" ht="17.45" customHeight="1" x14ac:dyDescent="0.2">
      <c r="C584" s="85"/>
      <c r="D584" s="66"/>
      <c r="E584" s="86"/>
    </row>
    <row r="585" spans="3:5" ht="17.45" customHeight="1" x14ac:dyDescent="0.2">
      <c r="C585" s="85"/>
      <c r="D585" s="66"/>
      <c r="E585" s="86"/>
    </row>
    <row r="586" spans="3:5" ht="17.45" customHeight="1" x14ac:dyDescent="0.2">
      <c r="C586" s="85"/>
      <c r="D586" s="66"/>
      <c r="E586" s="86"/>
    </row>
    <row r="587" spans="3:5" ht="17.45" customHeight="1" x14ac:dyDescent="0.2">
      <c r="C587" s="85"/>
      <c r="D587" s="66"/>
      <c r="E587" s="86"/>
    </row>
    <row r="588" spans="3:5" ht="17.45" customHeight="1" x14ac:dyDescent="0.2">
      <c r="C588" s="85"/>
      <c r="D588" s="66"/>
      <c r="E588" s="86"/>
    </row>
    <row r="589" spans="3:5" ht="17.45" customHeight="1" x14ac:dyDescent="0.2">
      <c r="C589" s="85"/>
      <c r="D589" s="66"/>
      <c r="E589" s="86"/>
    </row>
    <row r="590" spans="3:5" ht="17.45" customHeight="1" x14ac:dyDescent="0.2">
      <c r="C590" s="85"/>
      <c r="D590" s="66"/>
      <c r="E590" s="86"/>
    </row>
    <row r="591" spans="3:5" ht="17.45" customHeight="1" x14ac:dyDescent="0.2">
      <c r="C591" s="85"/>
      <c r="D591" s="66"/>
      <c r="E591" s="86"/>
    </row>
    <row r="592" spans="3:5" ht="17.45" customHeight="1" x14ac:dyDescent="0.2">
      <c r="C592" s="85"/>
      <c r="D592" s="66"/>
      <c r="E592" s="86"/>
    </row>
    <row r="593" spans="3:5" ht="17.45" customHeight="1" x14ac:dyDescent="0.2">
      <c r="C593" s="85"/>
      <c r="D593" s="66"/>
      <c r="E593" s="86"/>
    </row>
    <row r="594" spans="3:5" ht="17.45" customHeight="1" x14ac:dyDescent="0.2">
      <c r="C594" s="85"/>
      <c r="D594" s="66"/>
      <c r="E594" s="86"/>
    </row>
    <row r="595" spans="3:5" ht="17.45" customHeight="1" x14ac:dyDescent="0.2">
      <c r="C595" s="85"/>
      <c r="D595" s="66"/>
      <c r="E595" s="86"/>
    </row>
    <row r="596" spans="3:5" ht="17.45" customHeight="1" x14ac:dyDescent="0.2">
      <c r="C596" s="85"/>
      <c r="D596" s="66"/>
      <c r="E596" s="86"/>
    </row>
    <row r="597" spans="3:5" ht="17.45" customHeight="1" x14ac:dyDescent="0.2">
      <c r="C597" s="85"/>
      <c r="D597" s="66"/>
      <c r="E597" s="86"/>
    </row>
    <row r="598" spans="3:5" ht="17.45" customHeight="1" x14ac:dyDescent="0.2">
      <c r="C598" s="85"/>
      <c r="D598" s="66"/>
      <c r="E598" s="86"/>
    </row>
    <row r="599" spans="3:5" ht="17.45" customHeight="1" x14ac:dyDescent="0.2">
      <c r="C599" s="85"/>
      <c r="D599" s="66"/>
      <c r="E599" s="86"/>
    </row>
    <row r="600" spans="3:5" ht="17.45" customHeight="1" x14ac:dyDescent="0.2">
      <c r="C600" s="85"/>
      <c r="D600" s="66"/>
      <c r="E600" s="86"/>
    </row>
    <row r="601" spans="3:5" ht="17.45" customHeight="1" x14ac:dyDescent="0.2">
      <c r="C601" s="85"/>
      <c r="D601" s="66"/>
      <c r="E601" s="86"/>
    </row>
    <row r="602" spans="3:5" ht="17.45" customHeight="1" x14ac:dyDescent="0.2">
      <c r="C602" s="85"/>
      <c r="D602" s="66"/>
      <c r="E602" s="86"/>
    </row>
    <row r="603" spans="3:5" ht="17.45" customHeight="1" x14ac:dyDescent="0.2">
      <c r="C603" s="85"/>
      <c r="D603" s="66"/>
      <c r="E603" s="86"/>
    </row>
    <row r="604" spans="3:5" ht="17.45" customHeight="1" x14ac:dyDescent="0.2">
      <c r="C604" s="85"/>
      <c r="D604" s="66"/>
      <c r="E604" s="86"/>
    </row>
    <row r="605" spans="3:5" ht="17.45" customHeight="1" x14ac:dyDescent="0.2">
      <c r="C605" s="85"/>
      <c r="D605" s="66"/>
      <c r="E605" s="86"/>
    </row>
    <row r="606" spans="3:5" ht="17.45" customHeight="1" x14ac:dyDescent="0.2">
      <c r="C606" s="85"/>
      <c r="D606" s="66"/>
      <c r="E606" s="86"/>
    </row>
    <row r="607" spans="3:5" ht="17.45" customHeight="1" x14ac:dyDescent="0.2">
      <c r="C607" s="85"/>
      <c r="D607" s="66"/>
      <c r="E607" s="86"/>
    </row>
    <row r="608" spans="3:5" ht="17.45" customHeight="1" x14ac:dyDescent="0.2">
      <c r="C608" s="85"/>
      <c r="D608" s="66"/>
      <c r="E608" s="86"/>
    </row>
    <row r="609" spans="3:5" ht="17.45" customHeight="1" x14ac:dyDescent="0.2">
      <c r="C609" s="85"/>
      <c r="D609" s="66"/>
      <c r="E609" s="86"/>
    </row>
    <row r="610" spans="3:5" ht="17.45" customHeight="1" x14ac:dyDescent="0.2">
      <c r="C610" s="85"/>
      <c r="D610" s="66"/>
      <c r="E610" s="86"/>
    </row>
    <row r="611" spans="3:5" ht="17.45" customHeight="1" x14ac:dyDescent="0.2">
      <c r="C611" s="85"/>
      <c r="D611" s="66"/>
      <c r="E611" s="86"/>
    </row>
    <row r="612" spans="3:5" ht="17.45" customHeight="1" x14ac:dyDescent="0.2">
      <c r="C612" s="85"/>
      <c r="D612" s="66"/>
      <c r="E612" s="86"/>
    </row>
    <row r="613" spans="3:5" ht="17.45" customHeight="1" x14ac:dyDescent="0.2">
      <c r="C613" s="85"/>
      <c r="D613" s="66"/>
      <c r="E613" s="86"/>
    </row>
    <row r="614" spans="3:5" ht="17.45" customHeight="1" x14ac:dyDescent="0.2">
      <c r="C614" s="85"/>
      <c r="D614" s="66"/>
      <c r="E614" s="86"/>
    </row>
    <row r="615" spans="3:5" ht="17.45" customHeight="1" x14ac:dyDescent="0.2">
      <c r="C615" s="85"/>
      <c r="D615" s="66"/>
      <c r="E615" s="86"/>
    </row>
    <row r="616" spans="3:5" ht="17.45" customHeight="1" x14ac:dyDescent="0.2">
      <c r="C616" s="85"/>
      <c r="D616" s="66"/>
      <c r="E616" s="86"/>
    </row>
    <row r="617" spans="3:5" ht="17.45" customHeight="1" x14ac:dyDescent="0.2">
      <c r="C617" s="85"/>
      <c r="D617" s="66"/>
      <c r="E617" s="86"/>
    </row>
    <row r="618" spans="3:5" ht="17.45" customHeight="1" x14ac:dyDescent="0.2">
      <c r="C618" s="85"/>
      <c r="D618" s="66"/>
      <c r="E618" s="86"/>
    </row>
    <row r="619" spans="3:5" ht="17.45" customHeight="1" x14ac:dyDescent="0.2">
      <c r="C619" s="85"/>
      <c r="D619" s="66"/>
      <c r="E619" s="86"/>
    </row>
    <row r="620" spans="3:5" ht="17.45" customHeight="1" x14ac:dyDescent="0.2">
      <c r="C620" s="85"/>
      <c r="D620" s="66"/>
      <c r="E620" s="86"/>
    </row>
    <row r="621" spans="3:5" ht="17.45" customHeight="1" x14ac:dyDescent="0.2">
      <c r="C621" s="85"/>
      <c r="D621" s="66"/>
      <c r="E621" s="86"/>
    </row>
    <row r="622" spans="3:5" ht="17.45" customHeight="1" x14ac:dyDescent="0.2">
      <c r="C622" s="85"/>
      <c r="D622" s="66"/>
      <c r="E622" s="86"/>
    </row>
    <row r="623" spans="3:5" ht="17.45" customHeight="1" x14ac:dyDescent="0.2">
      <c r="C623" s="85"/>
      <c r="D623" s="66"/>
      <c r="E623" s="86"/>
    </row>
    <row r="624" spans="3:5" ht="17.45" customHeight="1" x14ac:dyDescent="0.2">
      <c r="C624" s="85"/>
      <c r="D624" s="66"/>
      <c r="E624" s="86"/>
    </row>
    <row r="625" spans="3:5" ht="17.45" customHeight="1" x14ac:dyDescent="0.2">
      <c r="C625" s="85"/>
      <c r="D625" s="66"/>
      <c r="E625" s="86"/>
    </row>
    <row r="626" spans="3:5" ht="17.45" customHeight="1" x14ac:dyDescent="0.2">
      <c r="C626" s="85"/>
      <c r="D626" s="66"/>
      <c r="E626" s="86"/>
    </row>
    <row r="627" spans="3:5" ht="17.45" customHeight="1" x14ac:dyDescent="0.2">
      <c r="C627" s="85"/>
      <c r="D627" s="66"/>
      <c r="E627" s="86"/>
    </row>
    <row r="628" spans="3:5" ht="17.45" customHeight="1" x14ac:dyDescent="0.2">
      <c r="C628" s="85"/>
      <c r="D628" s="66"/>
      <c r="E628" s="86"/>
    </row>
    <row r="629" spans="3:5" ht="17.45" customHeight="1" x14ac:dyDescent="0.2">
      <c r="C629" s="85"/>
      <c r="D629" s="66"/>
      <c r="E629" s="86"/>
    </row>
    <row r="630" spans="3:5" ht="17.45" customHeight="1" x14ac:dyDescent="0.2">
      <c r="C630" s="85"/>
      <c r="D630" s="66"/>
      <c r="E630" s="86"/>
    </row>
    <row r="631" spans="3:5" ht="17.45" customHeight="1" x14ac:dyDescent="0.2">
      <c r="C631" s="85"/>
      <c r="D631" s="66"/>
      <c r="E631" s="86"/>
    </row>
    <row r="632" spans="3:5" ht="17.45" customHeight="1" x14ac:dyDescent="0.2">
      <c r="C632" s="85"/>
      <c r="D632" s="66"/>
      <c r="E632" s="86"/>
    </row>
    <row r="633" spans="3:5" ht="17.45" customHeight="1" x14ac:dyDescent="0.2">
      <c r="C633" s="85"/>
      <c r="D633" s="66"/>
      <c r="E633" s="86"/>
    </row>
    <row r="634" spans="3:5" ht="17.45" customHeight="1" x14ac:dyDescent="0.2">
      <c r="C634" s="85"/>
      <c r="D634" s="66"/>
      <c r="E634" s="86"/>
    </row>
    <row r="635" spans="3:5" ht="17.45" customHeight="1" x14ac:dyDescent="0.2">
      <c r="C635" s="85"/>
      <c r="D635" s="66"/>
      <c r="E635" s="86"/>
    </row>
    <row r="636" spans="3:5" ht="17.45" customHeight="1" x14ac:dyDescent="0.2">
      <c r="C636" s="85"/>
      <c r="D636" s="66"/>
      <c r="E636" s="86"/>
    </row>
    <row r="637" spans="3:5" ht="17.45" customHeight="1" x14ac:dyDescent="0.2">
      <c r="C637" s="85"/>
      <c r="D637" s="66"/>
      <c r="E637" s="86"/>
    </row>
    <row r="638" spans="3:5" ht="17.45" customHeight="1" x14ac:dyDescent="0.2">
      <c r="C638" s="85"/>
      <c r="D638" s="66"/>
      <c r="E638" s="86"/>
    </row>
    <row r="639" spans="3:5" ht="17.45" customHeight="1" x14ac:dyDescent="0.2">
      <c r="C639" s="85"/>
      <c r="D639" s="66"/>
      <c r="E639" s="86"/>
    </row>
    <row r="640" spans="3:5" ht="17.45" customHeight="1" x14ac:dyDescent="0.2">
      <c r="C640" s="85"/>
      <c r="D640" s="66"/>
      <c r="E640" s="86"/>
    </row>
    <row r="641" spans="3:5" ht="17.45" customHeight="1" x14ac:dyDescent="0.2">
      <c r="C641" s="85"/>
      <c r="D641" s="66"/>
      <c r="E641" s="86"/>
    </row>
    <row r="642" spans="3:5" ht="17.45" customHeight="1" x14ac:dyDescent="0.2">
      <c r="C642" s="85"/>
      <c r="D642" s="66"/>
      <c r="E642" s="86"/>
    </row>
    <row r="643" spans="3:5" ht="17.45" customHeight="1" x14ac:dyDescent="0.2">
      <c r="C643" s="85"/>
      <c r="D643" s="66"/>
      <c r="E643" s="86"/>
    </row>
    <row r="644" spans="3:5" ht="17.45" customHeight="1" x14ac:dyDescent="0.2">
      <c r="C644" s="85"/>
      <c r="D644" s="66"/>
      <c r="E644" s="86"/>
    </row>
    <row r="645" spans="3:5" ht="17.45" customHeight="1" x14ac:dyDescent="0.2">
      <c r="C645" s="85"/>
      <c r="D645" s="66"/>
      <c r="E645" s="86"/>
    </row>
    <row r="646" spans="3:5" ht="17.45" customHeight="1" x14ac:dyDescent="0.2">
      <c r="C646" s="85"/>
      <c r="D646" s="66"/>
      <c r="E646" s="86"/>
    </row>
    <row r="647" spans="3:5" ht="17.45" customHeight="1" x14ac:dyDescent="0.2">
      <c r="C647" s="85"/>
      <c r="D647" s="66"/>
      <c r="E647" s="86"/>
    </row>
    <row r="648" spans="3:5" ht="17.45" customHeight="1" x14ac:dyDescent="0.2">
      <c r="C648" s="85"/>
      <c r="D648" s="66"/>
      <c r="E648" s="86"/>
    </row>
    <row r="649" spans="3:5" ht="17.45" customHeight="1" x14ac:dyDescent="0.2">
      <c r="C649" s="85"/>
      <c r="D649" s="66"/>
      <c r="E649" s="86"/>
    </row>
    <row r="650" spans="3:5" ht="17.45" customHeight="1" x14ac:dyDescent="0.2">
      <c r="C650" s="85"/>
      <c r="D650" s="66"/>
      <c r="E650" s="86"/>
    </row>
    <row r="651" spans="3:5" ht="17.45" customHeight="1" x14ac:dyDescent="0.2">
      <c r="C651" s="85"/>
      <c r="D651" s="66"/>
      <c r="E651" s="86"/>
    </row>
    <row r="652" spans="3:5" ht="17.45" customHeight="1" x14ac:dyDescent="0.2">
      <c r="C652" s="85"/>
      <c r="D652" s="66"/>
      <c r="E652" s="86"/>
    </row>
    <row r="653" spans="3:5" ht="17.45" customHeight="1" x14ac:dyDescent="0.2">
      <c r="C653" s="85"/>
      <c r="D653" s="66"/>
      <c r="E653" s="86"/>
    </row>
    <row r="654" spans="3:5" ht="17.45" customHeight="1" x14ac:dyDescent="0.2">
      <c r="C654" s="85"/>
      <c r="D654" s="66"/>
      <c r="E654" s="86"/>
    </row>
    <row r="655" spans="3:5" ht="17.45" customHeight="1" x14ac:dyDescent="0.2">
      <c r="C655" s="85"/>
      <c r="D655" s="66"/>
      <c r="E655" s="86"/>
    </row>
    <row r="656" spans="3:5" ht="17.45" customHeight="1" x14ac:dyDescent="0.2">
      <c r="C656" s="85"/>
      <c r="D656" s="66"/>
      <c r="E656" s="86"/>
    </row>
    <row r="657" spans="3:5" ht="17.45" customHeight="1" x14ac:dyDescent="0.2">
      <c r="C657" s="85"/>
      <c r="D657" s="66"/>
      <c r="E657" s="86"/>
    </row>
    <row r="658" spans="3:5" ht="17.45" customHeight="1" x14ac:dyDescent="0.2">
      <c r="C658" s="85"/>
      <c r="D658" s="66"/>
      <c r="E658" s="86"/>
    </row>
    <row r="659" spans="3:5" ht="17.45" customHeight="1" x14ac:dyDescent="0.2">
      <c r="C659" s="85"/>
      <c r="D659" s="66"/>
      <c r="E659" s="86"/>
    </row>
    <row r="660" spans="3:5" ht="17.45" customHeight="1" x14ac:dyDescent="0.2">
      <c r="C660" s="85"/>
      <c r="D660" s="66"/>
      <c r="E660" s="86"/>
    </row>
    <row r="661" spans="3:5" ht="17.45" customHeight="1" x14ac:dyDescent="0.2">
      <c r="C661" s="85"/>
      <c r="D661" s="66"/>
      <c r="E661" s="86"/>
    </row>
    <row r="662" spans="3:5" ht="17.45" customHeight="1" x14ac:dyDescent="0.2">
      <c r="C662" s="85"/>
      <c r="D662" s="66"/>
      <c r="E662" s="86"/>
    </row>
    <row r="663" spans="3:5" ht="17.45" customHeight="1" x14ac:dyDescent="0.2">
      <c r="C663" s="85"/>
      <c r="D663" s="66"/>
      <c r="E663" s="86"/>
    </row>
    <row r="664" spans="3:5" ht="17.45" customHeight="1" x14ac:dyDescent="0.2">
      <c r="C664" s="85"/>
      <c r="D664" s="66"/>
      <c r="E664" s="86"/>
    </row>
    <row r="665" spans="3:5" ht="17.45" customHeight="1" x14ac:dyDescent="0.2">
      <c r="C665" s="85"/>
      <c r="D665" s="66"/>
      <c r="E665" s="86"/>
    </row>
    <row r="666" spans="3:5" ht="17.45" customHeight="1" x14ac:dyDescent="0.2">
      <c r="C666" s="85"/>
      <c r="D666" s="66"/>
      <c r="E666" s="86"/>
    </row>
    <row r="667" spans="3:5" ht="17.45" customHeight="1" x14ac:dyDescent="0.2">
      <c r="C667" s="85"/>
      <c r="D667" s="66"/>
      <c r="E667" s="86"/>
    </row>
    <row r="668" spans="3:5" ht="17.45" customHeight="1" x14ac:dyDescent="0.2">
      <c r="C668" s="85"/>
      <c r="D668" s="66"/>
      <c r="E668" s="86"/>
    </row>
    <row r="669" spans="3:5" ht="17.45" customHeight="1" x14ac:dyDescent="0.2">
      <c r="C669" s="85"/>
      <c r="D669" s="66"/>
      <c r="E669" s="86"/>
    </row>
    <row r="670" spans="3:5" ht="17.45" customHeight="1" x14ac:dyDescent="0.2">
      <c r="C670" s="85"/>
      <c r="D670" s="66"/>
      <c r="E670" s="86"/>
    </row>
    <row r="671" spans="3:5" ht="17.45" customHeight="1" x14ac:dyDescent="0.2">
      <c r="C671" s="85"/>
      <c r="D671" s="66"/>
      <c r="E671" s="86"/>
    </row>
    <row r="672" spans="3:5" ht="17.45" customHeight="1" x14ac:dyDescent="0.2">
      <c r="C672" s="85"/>
      <c r="D672" s="66"/>
      <c r="E672" s="86"/>
    </row>
    <row r="673" spans="3:5" ht="17.45" customHeight="1" x14ac:dyDescent="0.2">
      <c r="C673" s="85"/>
      <c r="D673" s="66"/>
      <c r="E673" s="86"/>
    </row>
    <row r="674" spans="3:5" ht="17.45" customHeight="1" x14ac:dyDescent="0.2">
      <c r="C674" s="85"/>
      <c r="D674" s="66"/>
      <c r="E674" s="86"/>
    </row>
    <row r="675" spans="3:5" ht="17.45" customHeight="1" x14ac:dyDescent="0.2">
      <c r="C675" s="85"/>
      <c r="D675" s="66"/>
      <c r="E675" s="86"/>
    </row>
    <row r="676" spans="3:5" ht="17.45" customHeight="1" x14ac:dyDescent="0.2">
      <c r="C676" s="85"/>
      <c r="D676" s="66"/>
      <c r="E676" s="86"/>
    </row>
    <row r="677" spans="3:5" ht="17.45" customHeight="1" x14ac:dyDescent="0.2">
      <c r="C677" s="85"/>
      <c r="D677" s="66"/>
      <c r="E677" s="86"/>
    </row>
    <row r="678" spans="3:5" ht="17.45" customHeight="1" x14ac:dyDescent="0.2">
      <c r="C678" s="85"/>
      <c r="D678" s="66"/>
      <c r="E678" s="86"/>
    </row>
    <row r="679" spans="3:5" ht="17.45" customHeight="1" x14ac:dyDescent="0.2">
      <c r="C679" s="85"/>
      <c r="D679" s="66"/>
      <c r="E679" s="86"/>
    </row>
    <row r="680" spans="3:5" ht="17.45" customHeight="1" x14ac:dyDescent="0.2">
      <c r="C680" s="85"/>
      <c r="D680" s="66"/>
      <c r="E680" s="86"/>
    </row>
    <row r="681" spans="3:5" ht="17.45" customHeight="1" x14ac:dyDescent="0.2">
      <c r="C681" s="85"/>
      <c r="D681" s="66"/>
      <c r="E681" s="86"/>
    </row>
    <row r="682" spans="3:5" ht="17.45" customHeight="1" x14ac:dyDescent="0.2">
      <c r="C682" s="85"/>
      <c r="D682" s="66"/>
      <c r="E682" s="86"/>
    </row>
    <row r="683" spans="3:5" ht="17.45" customHeight="1" x14ac:dyDescent="0.2">
      <c r="C683" s="85"/>
      <c r="D683" s="66"/>
      <c r="E683" s="86"/>
    </row>
    <row r="684" spans="3:5" ht="17.45" customHeight="1" x14ac:dyDescent="0.2">
      <c r="C684" s="85"/>
      <c r="D684" s="66"/>
      <c r="E684" s="86"/>
    </row>
    <row r="685" spans="3:5" ht="17.45" customHeight="1" x14ac:dyDescent="0.2">
      <c r="C685" s="85"/>
      <c r="D685" s="66"/>
      <c r="E685" s="86"/>
    </row>
    <row r="686" spans="3:5" ht="17.45" customHeight="1" x14ac:dyDescent="0.2">
      <c r="C686" s="85"/>
      <c r="D686" s="66"/>
      <c r="E686" s="86"/>
    </row>
    <row r="687" spans="3:5" ht="17.45" customHeight="1" x14ac:dyDescent="0.2">
      <c r="C687" s="85"/>
      <c r="D687" s="66"/>
      <c r="E687" s="86"/>
    </row>
    <row r="688" spans="3:5" ht="17.45" customHeight="1" x14ac:dyDescent="0.2">
      <c r="C688" s="85"/>
      <c r="D688" s="66"/>
      <c r="E688" s="86"/>
    </row>
    <row r="689" spans="3:5" ht="17.45" customHeight="1" x14ac:dyDescent="0.2">
      <c r="C689" s="85"/>
      <c r="D689" s="66"/>
      <c r="E689" s="86"/>
    </row>
    <row r="690" spans="3:5" ht="17.45" customHeight="1" x14ac:dyDescent="0.2">
      <c r="C690" s="85"/>
      <c r="D690" s="66"/>
      <c r="E690" s="86"/>
    </row>
    <row r="691" spans="3:5" ht="17.45" customHeight="1" x14ac:dyDescent="0.2">
      <c r="C691" s="85"/>
      <c r="D691" s="66"/>
      <c r="E691" s="86"/>
    </row>
    <row r="692" spans="3:5" ht="17.45" customHeight="1" x14ac:dyDescent="0.2">
      <c r="C692" s="85"/>
      <c r="D692" s="66"/>
      <c r="E692" s="86"/>
    </row>
    <row r="693" spans="3:5" ht="17.45" customHeight="1" x14ac:dyDescent="0.2">
      <c r="C693" s="85"/>
      <c r="D693" s="66"/>
      <c r="E693" s="86"/>
    </row>
    <row r="694" spans="3:5" ht="17.45" customHeight="1" x14ac:dyDescent="0.2">
      <c r="C694" s="85"/>
      <c r="D694" s="66"/>
      <c r="E694" s="86"/>
    </row>
    <row r="695" spans="3:5" ht="17.45" customHeight="1" x14ac:dyDescent="0.2">
      <c r="C695" s="85"/>
      <c r="D695" s="66"/>
      <c r="E695" s="86"/>
    </row>
    <row r="696" spans="3:5" ht="17.45" customHeight="1" x14ac:dyDescent="0.2">
      <c r="C696" s="85"/>
      <c r="D696" s="66"/>
      <c r="E696" s="86"/>
    </row>
    <row r="697" spans="3:5" ht="17.45" customHeight="1" x14ac:dyDescent="0.2">
      <c r="C697" s="85"/>
      <c r="D697" s="66"/>
      <c r="E697" s="86"/>
    </row>
    <row r="698" spans="3:5" ht="17.45" customHeight="1" x14ac:dyDescent="0.2">
      <c r="C698" s="85"/>
      <c r="D698" s="66"/>
      <c r="E698" s="86"/>
    </row>
    <row r="699" spans="3:5" ht="17.45" customHeight="1" x14ac:dyDescent="0.2">
      <c r="C699" s="85"/>
      <c r="D699" s="66"/>
      <c r="E699" s="86"/>
    </row>
    <row r="700" spans="3:5" ht="17.45" customHeight="1" x14ac:dyDescent="0.2">
      <c r="C700" s="85"/>
      <c r="D700" s="66"/>
      <c r="E700" s="86"/>
    </row>
    <row r="701" spans="3:5" ht="17.45" customHeight="1" x14ac:dyDescent="0.2">
      <c r="C701" s="85"/>
      <c r="D701" s="66"/>
      <c r="E701" s="86"/>
    </row>
    <row r="702" spans="3:5" ht="17.45" customHeight="1" x14ac:dyDescent="0.2">
      <c r="C702" s="85"/>
      <c r="D702" s="66"/>
      <c r="E702" s="86"/>
    </row>
    <row r="703" spans="3:5" ht="17.45" customHeight="1" x14ac:dyDescent="0.2">
      <c r="C703" s="85"/>
      <c r="D703" s="66"/>
      <c r="E703" s="86"/>
    </row>
    <row r="704" spans="3:5" ht="17.45" customHeight="1" x14ac:dyDescent="0.2">
      <c r="C704" s="85"/>
      <c r="D704" s="66"/>
      <c r="E704" s="86"/>
    </row>
    <row r="705" spans="3:5" ht="17.45" customHeight="1" x14ac:dyDescent="0.2">
      <c r="C705" s="85"/>
      <c r="D705" s="66"/>
      <c r="E705" s="86"/>
    </row>
    <row r="706" spans="3:5" ht="17.45" customHeight="1" x14ac:dyDescent="0.2">
      <c r="C706" s="85"/>
      <c r="D706" s="66"/>
      <c r="E706" s="86"/>
    </row>
    <row r="707" spans="3:5" ht="17.45" customHeight="1" x14ac:dyDescent="0.2">
      <c r="C707" s="85"/>
      <c r="D707" s="66"/>
      <c r="E707" s="86"/>
    </row>
    <row r="708" spans="3:5" ht="17.45" customHeight="1" x14ac:dyDescent="0.2">
      <c r="C708" s="85"/>
      <c r="D708" s="66"/>
      <c r="E708" s="86"/>
    </row>
    <row r="709" spans="3:5" ht="17.45" customHeight="1" x14ac:dyDescent="0.2">
      <c r="C709" s="85"/>
      <c r="D709" s="66"/>
      <c r="E709" s="86"/>
    </row>
    <row r="710" spans="3:5" ht="17.45" customHeight="1" x14ac:dyDescent="0.2">
      <c r="C710" s="85"/>
      <c r="D710" s="66"/>
      <c r="E710" s="86"/>
    </row>
    <row r="711" spans="3:5" ht="17.45" customHeight="1" x14ac:dyDescent="0.2">
      <c r="C711" s="85"/>
      <c r="D711" s="66"/>
      <c r="E711" s="86"/>
    </row>
    <row r="712" spans="3:5" ht="17.45" customHeight="1" x14ac:dyDescent="0.2">
      <c r="C712" s="85"/>
      <c r="D712" s="66"/>
      <c r="E712" s="86"/>
    </row>
    <row r="713" spans="3:5" ht="17.45" customHeight="1" x14ac:dyDescent="0.2">
      <c r="C713" s="85"/>
      <c r="D713" s="66"/>
      <c r="E713" s="86"/>
    </row>
    <row r="714" spans="3:5" ht="17.45" customHeight="1" x14ac:dyDescent="0.2">
      <c r="C714" s="85"/>
      <c r="D714" s="66"/>
      <c r="E714" s="86"/>
    </row>
    <row r="715" spans="3:5" ht="17.45" customHeight="1" x14ac:dyDescent="0.2">
      <c r="C715" s="85"/>
      <c r="D715" s="66"/>
      <c r="E715" s="86"/>
    </row>
    <row r="716" spans="3:5" ht="17.45" customHeight="1" x14ac:dyDescent="0.2">
      <c r="C716" s="85"/>
      <c r="D716" s="66"/>
      <c r="E716" s="86"/>
    </row>
    <row r="717" spans="3:5" ht="17.45" customHeight="1" x14ac:dyDescent="0.2">
      <c r="C717" s="85"/>
      <c r="D717" s="66"/>
      <c r="E717" s="86"/>
    </row>
    <row r="718" spans="3:5" ht="17.45" customHeight="1" x14ac:dyDescent="0.2">
      <c r="C718" s="85"/>
      <c r="D718" s="66"/>
      <c r="E718" s="86"/>
    </row>
    <row r="719" spans="3:5" ht="17.45" customHeight="1" x14ac:dyDescent="0.2">
      <c r="C719" s="85"/>
      <c r="D719" s="66"/>
      <c r="E719" s="86"/>
    </row>
    <row r="720" spans="3:5" ht="17.45" customHeight="1" x14ac:dyDescent="0.2">
      <c r="C720" s="85"/>
      <c r="D720" s="66"/>
      <c r="E720" s="86"/>
    </row>
    <row r="721" spans="3:5" ht="17.45" customHeight="1" x14ac:dyDescent="0.2">
      <c r="C721" s="85"/>
      <c r="D721" s="66"/>
      <c r="E721" s="86"/>
    </row>
    <row r="722" spans="3:5" ht="17.45" customHeight="1" x14ac:dyDescent="0.2">
      <c r="C722" s="85"/>
      <c r="D722" s="66"/>
      <c r="E722" s="86"/>
    </row>
    <row r="723" spans="3:5" ht="17.45" customHeight="1" x14ac:dyDescent="0.2">
      <c r="C723" s="85"/>
      <c r="D723" s="66"/>
      <c r="E723" s="86"/>
    </row>
    <row r="724" spans="3:5" ht="17.45" customHeight="1" x14ac:dyDescent="0.2">
      <c r="C724" s="85"/>
      <c r="D724" s="66"/>
      <c r="E724" s="86"/>
    </row>
    <row r="725" spans="3:5" ht="17.45" customHeight="1" x14ac:dyDescent="0.2">
      <c r="C725" s="85"/>
      <c r="D725" s="66"/>
      <c r="E725" s="86"/>
    </row>
    <row r="726" spans="3:5" ht="17.45" customHeight="1" x14ac:dyDescent="0.2">
      <c r="C726" s="85"/>
      <c r="D726" s="66"/>
      <c r="E726" s="86"/>
    </row>
    <row r="727" spans="3:5" ht="17.45" customHeight="1" x14ac:dyDescent="0.2">
      <c r="C727" s="85"/>
      <c r="D727" s="66"/>
      <c r="E727" s="86"/>
    </row>
    <row r="728" spans="3:5" ht="17.45" customHeight="1" x14ac:dyDescent="0.2">
      <c r="C728" s="85"/>
      <c r="D728" s="66"/>
      <c r="E728" s="86"/>
    </row>
    <row r="729" spans="3:5" ht="17.45" customHeight="1" x14ac:dyDescent="0.2">
      <c r="C729" s="85"/>
      <c r="D729" s="66"/>
      <c r="E729" s="86"/>
    </row>
    <row r="730" spans="3:5" ht="17.45" customHeight="1" x14ac:dyDescent="0.2">
      <c r="C730" s="85"/>
      <c r="D730" s="66"/>
      <c r="E730" s="86"/>
    </row>
    <row r="731" spans="3:5" ht="17.45" customHeight="1" x14ac:dyDescent="0.2">
      <c r="C731" s="85"/>
      <c r="D731" s="66"/>
      <c r="E731" s="86"/>
    </row>
    <row r="732" spans="3:5" ht="17.45" customHeight="1" x14ac:dyDescent="0.2">
      <c r="C732" s="85"/>
      <c r="D732" s="66"/>
      <c r="E732" s="86"/>
    </row>
    <row r="733" spans="3:5" ht="17.45" customHeight="1" x14ac:dyDescent="0.2">
      <c r="C733" s="85"/>
      <c r="D733" s="66"/>
      <c r="E733" s="86"/>
    </row>
    <row r="734" spans="3:5" ht="17.45" customHeight="1" x14ac:dyDescent="0.2">
      <c r="C734" s="85"/>
      <c r="D734" s="66"/>
      <c r="E734" s="86"/>
    </row>
    <row r="735" spans="3:5" ht="17.45" customHeight="1" x14ac:dyDescent="0.2">
      <c r="C735" s="85"/>
      <c r="D735" s="66"/>
      <c r="E735" s="86"/>
    </row>
    <row r="736" spans="3:5" ht="17.45" customHeight="1" x14ac:dyDescent="0.2">
      <c r="C736" s="85"/>
      <c r="D736" s="66"/>
      <c r="E736" s="86"/>
    </row>
    <row r="737" spans="3:5" ht="17.45" customHeight="1" x14ac:dyDescent="0.2">
      <c r="C737" s="85"/>
      <c r="D737" s="66"/>
      <c r="E737" s="86"/>
    </row>
    <row r="738" spans="3:5" ht="17.45" customHeight="1" x14ac:dyDescent="0.2">
      <c r="C738" s="85"/>
      <c r="D738" s="66"/>
      <c r="E738" s="86"/>
    </row>
    <row r="739" spans="3:5" ht="17.45" customHeight="1" x14ac:dyDescent="0.2">
      <c r="C739" s="85"/>
      <c r="D739" s="66"/>
      <c r="E739" s="86"/>
    </row>
    <row r="740" spans="3:5" ht="17.45" customHeight="1" x14ac:dyDescent="0.2">
      <c r="C740" s="85"/>
      <c r="D740" s="66"/>
      <c r="E740" s="86"/>
    </row>
    <row r="741" spans="3:5" ht="17.45" customHeight="1" x14ac:dyDescent="0.2">
      <c r="C741" s="85"/>
      <c r="D741" s="66"/>
      <c r="E741" s="86"/>
    </row>
    <row r="742" spans="3:5" ht="17.45" customHeight="1" x14ac:dyDescent="0.2">
      <c r="C742" s="85"/>
      <c r="D742" s="66"/>
      <c r="E742" s="86"/>
    </row>
    <row r="743" spans="3:5" ht="17.45" customHeight="1" x14ac:dyDescent="0.2">
      <c r="C743" s="85"/>
      <c r="D743" s="66"/>
      <c r="E743" s="86"/>
    </row>
    <row r="744" spans="3:5" ht="17.45" customHeight="1" x14ac:dyDescent="0.2">
      <c r="C744" s="85"/>
      <c r="D744" s="66"/>
      <c r="E744" s="86"/>
    </row>
    <row r="745" spans="3:5" ht="17.45" customHeight="1" x14ac:dyDescent="0.2">
      <c r="C745" s="85"/>
      <c r="D745" s="66"/>
      <c r="E745" s="86"/>
    </row>
    <row r="746" spans="3:5" ht="17.45" customHeight="1" x14ac:dyDescent="0.2">
      <c r="C746" s="85"/>
      <c r="D746" s="66"/>
      <c r="E746" s="86"/>
    </row>
    <row r="747" spans="3:5" ht="17.45" customHeight="1" x14ac:dyDescent="0.2">
      <c r="C747" s="85"/>
      <c r="D747" s="66"/>
      <c r="E747" s="86"/>
    </row>
    <row r="748" spans="3:5" ht="17.45" customHeight="1" x14ac:dyDescent="0.2">
      <c r="C748" s="85"/>
      <c r="D748" s="66"/>
      <c r="E748" s="86"/>
    </row>
    <row r="749" spans="3:5" ht="17.45" customHeight="1" x14ac:dyDescent="0.2">
      <c r="C749" s="85"/>
      <c r="D749" s="66"/>
      <c r="E749" s="86"/>
    </row>
    <row r="750" spans="3:5" ht="17.45" customHeight="1" x14ac:dyDescent="0.2">
      <c r="C750" s="85"/>
      <c r="D750" s="66"/>
      <c r="E750" s="86"/>
    </row>
    <row r="751" spans="3:5" ht="17.45" customHeight="1" x14ac:dyDescent="0.2">
      <c r="C751" s="85"/>
      <c r="D751" s="66"/>
      <c r="E751" s="86"/>
    </row>
    <row r="752" spans="3:5" ht="17.45" customHeight="1" x14ac:dyDescent="0.2">
      <c r="C752" s="85"/>
      <c r="D752" s="66"/>
      <c r="E752" s="86"/>
    </row>
    <row r="753" spans="3:5" ht="17.45" customHeight="1" x14ac:dyDescent="0.2">
      <c r="C753" s="85"/>
      <c r="D753" s="66"/>
      <c r="E753" s="86"/>
    </row>
    <row r="754" spans="3:5" ht="17.45" customHeight="1" x14ac:dyDescent="0.2">
      <c r="C754" s="85"/>
      <c r="D754" s="66"/>
      <c r="E754" s="86"/>
    </row>
    <row r="755" spans="3:5" ht="17.45" customHeight="1" x14ac:dyDescent="0.2">
      <c r="C755" s="85"/>
      <c r="D755" s="66"/>
      <c r="E755" s="86"/>
    </row>
    <row r="756" spans="3:5" ht="17.45" customHeight="1" x14ac:dyDescent="0.2">
      <c r="C756" s="85"/>
      <c r="D756" s="66"/>
      <c r="E756" s="86"/>
    </row>
    <row r="757" spans="3:5" ht="17.45" customHeight="1" x14ac:dyDescent="0.2">
      <c r="C757" s="85"/>
      <c r="D757" s="66"/>
      <c r="E757" s="86"/>
    </row>
    <row r="758" spans="3:5" ht="17.45" customHeight="1" x14ac:dyDescent="0.2">
      <c r="C758" s="85"/>
      <c r="D758" s="66"/>
      <c r="E758" s="86"/>
    </row>
    <row r="759" spans="3:5" ht="17.45" customHeight="1" x14ac:dyDescent="0.2">
      <c r="C759" s="85"/>
      <c r="D759" s="66"/>
      <c r="E759" s="86"/>
    </row>
    <row r="760" spans="3:5" ht="17.45" customHeight="1" x14ac:dyDescent="0.2">
      <c r="C760" s="85"/>
      <c r="D760" s="66"/>
      <c r="E760" s="86"/>
    </row>
    <row r="761" spans="3:5" ht="17.45" customHeight="1" x14ac:dyDescent="0.2">
      <c r="C761" s="85"/>
      <c r="D761" s="66"/>
      <c r="E761" s="86"/>
    </row>
    <row r="762" spans="3:5" ht="17.45" customHeight="1" x14ac:dyDescent="0.2">
      <c r="C762" s="85"/>
      <c r="D762" s="66"/>
      <c r="E762" s="86"/>
    </row>
    <row r="763" spans="3:5" ht="17.45" customHeight="1" x14ac:dyDescent="0.2">
      <c r="C763" s="85"/>
      <c r="D763" s="66"/>
      <c r="E763" s="86"/>
    </row>
    <row r="764" spans="3:5" ht="17.45" customHeight="1" x14ac:dyDescent="0.2">
      <c r="C764" s="85"/>
      <c r="D764" s="66"/>
      <c r="E764" s="86"/>
    </row>
    <row r="765" spans="3:5" ht="17.45" customHeight="1" x14ac:dyDescent="0.2">
      <c r="C765" s="85"/>
      <c r="D765" s="66"/>
      <c r="E765" s="86"/>
    </row>
    <row r="766" spans="3:5" ht="17.45" customHeight="1" x14ac:dyDescent="0.2">
      <c r="C766" s="85"/>
      <c r="D766" s="66"/>
      <c r="E766" s="86"/>
    </row>
    <row r="767" spans="3:5" ht="17.45" customHeight="1" x14ac:dyDescent="0.2">
      <c r="C767" s="85"/>
      <c r="D767" s="66"/>
      <c r="E767" s="86"/>
    </row>
    <row r="768" spans="3:5" ht="17.45" customHeight="1" x14ac:dyDescent="0.2">
      <c r="C768" s="85"/>
      <c r="D768" s="66"/>
      <c r="E768" s="86"/>
    </row>
    <row r="769" spans="3:5" ht="17.45" customHeight="1" x14ac:dyDescent="0.2">
      <c r="C769" s="85"/>
      <c r="D769" s="66"/>
      <c r="E769" s="86"/>
    </row>
    <row r="770" spans="3:5" ht="17.45" customHeight="1" x14ac:dyDescent="0.2">
      <c r="C770" s="85"/>
      <c r="D770" s="66"/>
      <c r="E770" s="86"/>
    </row>
    <row r="771" spans="3:5" ht="17.45" customHeight="1" x14ac:dyDescent="0.2">
      <c r="C771" s="85"/>
      <c r="D771" s="66"/>
      <c r="E771" s="86"/>
    </row>
    <row r="772" spans="3:5" ht="17.45" customHeight="1" x14ac:dyDescent="0.2">
      <c r="C772" s="85"/>
      <c r="D772" s="66"/>
      <c r="E772" s="86"/>
    </row>
    <row r="773" spans="3:5" ht="17.45" customHeight="1" x14ac:dyDescent="0.2">
      <c r="C773" s="85"/>
      <c r="D773" s="66"/>
      <c r="E773" s="86"/>
    </row>
    <row r="774" spans="3:5" ht="17.45" customHeight="1" x14ac:dyDescent="0.2">
      <c r="C774" s="85"/>
      <c r="D774" s="66"/>
      <c r="E774" s="86"/>
    </row>
    <row r="775" spans="3:5" ht="17.45" customHeight="1" x14ac:dyDescent="0.2">
      <c r="C775" s="85"/>
      <c r="D775" s="66"/>
      <c r="E775" s="86"/>
    </row>
    <row r="776" spans="3:5" ht="17.45" customHeight="1" x14ac:dyDescent="0.2">
      <c r="C776" s="85"/>
      <c r="D776" s="66"/>
      <c r="E776" s="86"/>
    </row>
    <row r="777" spans="3:5" ht="17.45" customHeight="1" x14ac:dyDescent="0.2">
      <c r="C777" s="85"/>
      <c r="D777" s="66"/>
      <c r="E777" s="86"/>
    </row>
    <row r="778" spans="3:5" ht="17.45" customHeight="1" x14ac:dyDescent="0.2">
      <c r="C778" s="85"/>
      <c r="D778" s="66"/>
      <c r="E778" s="86"/>
    </row>
    <row r="779" spans="3:5" ht="17.45" customHeight="1" x14ac:dyDescent="0.2">
      <c r="C779" s="85"/>
      <c r="D779" s="66"/>
      <c r="E779" s="86"/>
    </row>
    <row r="780" spans="3:5" ht="17.45" customHeight="1" x14ac:dyDescent="0.2">
      <c r="C780" s="85"/>
      <c r="D780" s="66"/>
      <c r="E780" s="86"/>
    </row>
    <row r="781" spans="3:5" ht="17.45" customHeight="1" x14ac:dyDescent="0.2">
      <c r="C781" s="85"/>
      <c r="D781" s="66"/>
      <c r="E781" s="86"/>
    </row>
    <row r="782" spans="3:5" ht="17.45" customHeight="1" x14ac:dyDescent="0.2">
      <c r="C782" s="85"/>
      <c r="D782" s="66"/>
      <c r="E782" s="86"/>
    </row>
    <row r="783" spans="3:5" ht="17.45" customHeight="1" x14ac:dyDescent="0.2">
      <c r="C783" s="85"/>
      <c r="D783" s="66"/>
      <c r="E783" s="86"/>
    </row>
    <row r="784" spans="3:5" ht="17.45" customHeight="1" x14ac:dyDescent="0.2">
      <c r="C784" s="85"/>
      <c r="D784" s="66"/>
      <c r="E784" s="86"/>
    </row>
    <row r="785" spans="3:5" ht="17.45" customHeight="1" x14ac:dyDescent="0.2">
      <c r="C785" s="85"/>
      <c r="D785" s="66"/>
      <c r="E785" s="86"/>
    </row>
    <row r="786" spans="3:5" ht="17.45" customHeight="1" x14ac:dyDescent="0.2">
      <c r="C786" s="85"/>
      <c r="D786" s="66"/>
      <c r="E786" s="86"/>
    </row>
    <row r="787" spans="3:5" ht="17.45" customHeight="1" x14ac:dyDescent="0.2">
      <c r="C787" s="85"/>
      <c r="D787" s="66"/>
      <c r="E787" s="86"/>
    </row>
    <row r="788" spans="3:5" ht="17.45" customHeight="1" x14ac:dyDescent="0.2">
      <c r="C788" s="85"/>
      <c r="D788" s="66"/>
      <c r="E788" s="86"/>
    </row>
    <row r="789" spans="3:5" ht="17.45" customHeight="1" x14ac:dyDescent="0.2">
      <c r="C789" s="85"/>
      <c r="D789" s="66"/>
      <c r="E789" s="86"/>
    </row>
    <row r="790" spans="3:5" ht="17.45" customHeight="1" x14ac:dyDescent="0.2">
      <c r="C790" s="85"/>
      <c r="D790" s="66"/>
      <c r="E790" s="86"/>
    </row>
    <row r="791" spans="3:5" ht="17.45" customHeight="1" x14ac:dyDescent="0.2">
      <c r="C791" s="85"/>
      <c r="D791" s="66"/>
      <c r="E791" s="86"/>
    </row>
    <row r="792" spans="3:5" ht="17.45" customHeight="1" x14ac:dyDescent="0.2">
      <c r="C792" s="85"/>
      <c r="D792" s="66"/>
      <c r="E792" s="86"/>
    </row>
    <row r="793" spans="3:5" ht="17.45" customHeight="1" x14ac:dyDescent="0.2">
      <c r="C793" s="85"/>
      <c r="D793" s="66"/>
      <c r="E793" s="86"/>
    </row>
    <row r="794" spans="3:5" ht="17.45" customHeight="1" x14ac:dyDescent="0.2">
      <c r="C794" s="85"/>
      <c r="D794" s="66"/>
      <c r="E794" s="86"/>
    </row>
    <row r="795" spans="3:5" ht="17.45" customHeight="1" x14ac:dyDescent="0.2">
      <c r="C795" s="85"/>
      <c r="D795" s="66"/>
      <c r="E795" s="86"/>
    </row>
    <row r="796" spans="3:5" ht="17.45" customHeight="1" x14ac:dyDescent="0.2">
      <c r="C796" s="85"/>
      <c r="D796" s="66"/>
      <c r="E796" s="86"/>
    </row>
    <row r="797" spans="3:5" ht="17.45" customHeight="1" x14ac:dyDescent="0.2">
      <c r="C797" s="85"/>
      <c r="D797" s="66"/>
      <c r="E797" s="86"/>
    </row>
    <row r="798" spans="3:5" ht="17.45" customHeight="1" x14ac:dyDescent="0.2">
      <c r="C798" s="85"/>
      <c r="D798" s="66"/>
      <c r="E798" s="86"/>
    </row>
    <row r="799" spans="3:5" ht="17.45" customHeight="1" x14ac:dyDescent="0.2">
      <c r="C799" s="85"/>
      <c r="D799" s="66"/>
      <c r="E799" s="86"/>
    </row>
    <row r="800" spans="3:5" ht="17.45" customHeight="1" x14ac:dyDescent="0.2">
      <c r="C800" s="85"/>
      <c r="D800" s="66"/>
      <c r="E800" s="86"/>
    </row>
    <row r="801" spans="3:5" ht="17.45" customHeight="1" x14ac:dyDescent="0.2">
      <c r="C801" s="85"/>
      <c r="D801" s="66"/>
      <c r="E801" s="86"/>
    </row>
    <row r="802" spans="3:5" ht="17.45" customHeight="1" x14ac:dyDescent="0.2">
      <c r="C802" s="85"/>
      <c r="D802" s="66"/>
      <c r="E802" s="86"/>
    </row>
    <row r="803" spans="3:5" ht="17.45" customHeight="1" x14ac:dyDescent="0.2">
      <c r="C803" s="85"/>
      <c r="D803" s="66"/>
      <c r="E803" s="86"/>
    </row>
    <row r="804" spans="3:5" ht="17.45" customHeight="1" x14ac:dyDescent="0.2">
      <c r="C804" s="85"/>
      <c r="D804" s="66"/>
      <c r="E804" s="86"/>
    </row>
    <row r="805" spans="3:5" ht="17.45" customHeight="1" x14ac:dyDescent="0.2">
      <c r="C805" s="85"/>
      <c r="D805" s="66"/>
      <c r="E805" s="86"/>
    </row>
    <row r="806" spans="3:5" ht="17.45" customHeight="1" x14ac:dyDescent="0.2">
      <c r="C806" s="85"/>
      <c r="D806" s="66"/>
      <c r="E806" s="86"/>
    </row>
    <row r="807" spans="3:5" ht="17.45" customHeight="1" x14ac:dyDescent="0.2">
      <c r="C807" s="85"/>
      <c r="D807" s="66"/>
      <c r="E807" s="86"/>
    </row>
    <row r="808" spans="3:5" ht="17.45" customHeight="1" x14ac:dyDescent="0.2">
      <c r="C808" s="85"/>
      <c r="D808" s="66"/>
      <c r="E808" s="86"/>
    </row>
    <row r="809" spans="3:5" ht="17.45" customHeight="1" x14ac:dyDescent="0.2">
      <c r="C809" s="85"/>
      <c r="D809" s="66"/>
      <c r="E809" s="86"/>
    </row>
    <row r="810" spans="3:5" ht="17.45" customHeight="1" x14ac:dyDescent="0.2">
      <c r="C810" s="85"/>
      <c r="D810" s="66"/>
      <c r="E810" s="86"/>
    </row>
    <row r="811" spans="3:5" ht="17.45" customHeight="1" x14ac:dyDescent="0.2">
      <c r="C811" s="85"/>
      <c r="D811" s="66"/>
      <c r="E811" s="86"/>
    </row>
    <row r="812" spans="3:5" ht="17.45" customHeight="1" x14ac:dyDescent="0.2">
      <c r="C812" s="85"/>
      <c r="D812" s="66"/>
      <c r="E812" s="86"/>
    </row>
    <row r="813" spans="3:5" ht="17.45" customHeight="1" x14ac:dyDescent="0.2">
      <c r="C813" s="85"/>
      <c r="D813" s="66"/>
      <c r="E813" s="86"/>
    </row>
    <row r="814" spans="3:5" ht="17.45" customHeight="1" x14ac:dyDescent="0.2">
      <c r="C814" s="85"/>
      <c r="D814" s="66"/>
      <c r="E814" s="86"/>
    </row>
    <row r="815" spans="3:5" ht="17.45" customHeight="1" x14ac:dyDescent="0.2">
      <c r="C815" s="85"/>
      <c r="D815" s="66"/>
      <c r="E815" s="86"/>
    </row>
    <row r="816" spans="3:5" ht="17.45" customHeight="1" x14ac:dyDescent="0.2">
      <c r="C816" s="85"/>
      <c r="D816" s="66"/>
      <c r="E816" s="86"/>
    </row>
    <row r="817" spans="3:5" ht="17.45" customHeight="1" x14ac:dyDescent="0.2">
      <c r="C817" s="85"/>
      <c r="D817" s="66"/>
      <c r="E817" s="86"/>
    </row>
    <row r="818" spans="3:5" ht="17.45" customHeight="1" x14ac:dyDescent="0.2">
      <c r="C818" s="85"/>
      <c r="D818" s="66"/>
      <c r="E818" s="86"/>
    </row>
    <row r="819" spans="3:5" ht="17.45" customHeight="1" x14ac:dyDescent="0.2">
      <c r="C819" s="85"/>
      <c r="D819" s="66"/>
      <c r="E819" s="86"/>
    </row>
    <row r="820" spans="3:5" ht="17.45" customHeight="1" x14ac:dyDescent="0.2">
      <c r="C820" s="85"/>
      <c r="D820" s="66"/>
      <c r="E820" s="86"/>
    </row>
    <row r="821" spans="3:5" ht="17.45" customHeight="1" x14ac:dyDescent="0.2">
      <c r="C821" s="85"/>
      <c r="D821" s="66"/>
      <c r="E821" s="86"/>
    </row>
    <row r="822" spans="3:5" ht="17.45" customHeight="1" x14ac:dyDescent="0.2">
      <c r="C822" s="85"/>
      <c r="D822" s="66"/>
      <c r="E822" s="86"/>
    </row>
    <row r="823" spans="3:5" ht="17.45" customHeight="1" x14ac:dyDescent="0.2">
      <c r="C823" s="85"/>
      <c r="D823" s="66"/>
      <c r="E823" s="86"/>
    </row>
    <row r="824" spans="3:5" ht="17.45" customHeight="1" x14ac:dyDescent="0.2">
      <c r="C824" s="85"/>
      <c r="D824" s="66"/>
      <c r="E824" s="86"/>
    </row>
    <row r="825" spans="3:5" ht="17.45" customHeight="1" x14ac:dyDescent="0.2">
      <c r="C825" s="85"/>
      <c r="D825" s="66"/>
      <c r="E825" s="86"/>
    </row>
    <row r="826" spans="3:5" ht="17.45" customHeight="1" x14ac:dyDescent="0.2">
      <c r="C826" s="85"/>
      <c r="D826" s="66"/>
      <c r="E826" s="86"/>
    </row>
    <row r="827" spans="3:5" ht="17.45" customHeight="1" x14ac:dyDescent="0.2">
      <c r="C827" s="85"/>
      <c r="D827" s="66"/>
      <c r="E827" s="86"/>
    </row>
    <row r="828" spans="3:5" ht="17.45" customHeight="1" x14ac:dyDescent="0.2">
      <c r="C828" s="85"/>
      <c r="D828" s="66"/>
      <c r="E828" s="86"/>
    </row>
    <row r="829" spans="3:5" ht="17.45" customHeight="1" x14ac:dyDescent="0.2">
      <c r="C829" s="85"/>
      <c r="D829" s="66"/>
      <c r="E829" s="86"/>
    </row>
    <row r="830" spans="3:5" ht="17.45" customHeight="1" x14ac:dyDescent="0.2">
      <c r="C830" s="85"/>
      <c r="D830" s="66"/>
      <c r="E830" s="86"/>
    </row>
    <row r="831" spans="3:5" ht="17.45" customHeight="1" x14ac:dyDescent="0.2">
      <c r="C831" s="85"/>
      <c r="D831" s="66"/>
      <c r="E831" s="86"/>
    </row>
    <row r="832" spans="3:5" ht="17.45" customHeight="1" x14ac:dyDescent="0.2">
      <c r="C832" s="85"/>
      <c r="D832" s="66"/>
      <c r="E832" s="86"/>
    </row>
    <row r="833" spans="3:5" ht="17.45" customHeight="1" x14ac:dyDescent="0.2">
      <c r="C833" s="85"/>
      <c r="D833" s="66"/>
      <c r="E833" s="86"/>
    </row>
    <row r="834" spans="3:5" ht="17.45" customHeight="1" x14ac:dyDescent="0.2">
      <c r="C834" s="85"/>
      <c r="D834" s="66"/>
      <c r="E834" s="86"/>
    </row>
    <row r="835" spans="3:5" ht="17.45" customHeight="1" x14ac:dyDescent="0.2">
      <c r="C835" s="85"/>
      <c r="D835" s="66"/>
      <c r="E835" s="86"/>
    </row>
    <row r="836" spans="3:5" ht="17.45" customHeight="1" x14ac:dyDescent="0.2">
      <c r="C836" s="85"/>
      <c r="D836" s="66"/>
      <c r="E836" s="86"/>
    </row>
    <row r="837" spans="3:5" ht="17.45" customHeight="1" x14ac:dyDescent="0.2">
      <c r="C837" s="85"/>
      <c r="D837" s="66"/>
      <c r="E837" s="86"/>
    </row>
    <row r="838" spans="3:5" ht="17.45" customHeight="1" x14ac:dyDescent="0.2">
      <c r="C838" s="85"/>
      <c r="D838" s="66"/>
      <c r="E838" s="86"/>
    </row>
    <row r="839" spans="3:5" ht="17.45" customHeight="1" x14ac:dyDescent="0.2">
      <c r="C839" s="85"/>
      <c r="D839" s="66"/>
      <c r="E839" s="86"/>
    </row>
    <row r="840" spans="3:5" ht="17.45" customHeight="1" x14ac:dyDescent="0.2">
      <c r="C840" s="85"/>
      <c r="D840" s="66"/>
      <c r="E840" s="86"/>
    </row>
    <row r="841" spans="3:5" ht="17.45" customHeight="1" x14ac:dyDescent="0.2">
      <c r="C841" s="85"/>
      <c r="D841" s="66"/>
      <c r="E841" s="86"/>
    </row>
    <row r="842" spans="3:5" ht="17.45" customHeight="1" x14ac:dyDescent="0.2">
      <c r="C842" s="85"/>
      <c r="D842" s="66"/>
      <c r="E842" s="86"/>
    </row>
    <row r="843" spans="3:5" ht="17.45" customHeight="1" x14ac:dyDescent="0.2">
      <c r="C843" s="85"/>
      <c r="D843" s="66"/>
      <c r="E843" s="86"/>
    </row>
    <row r="844" spans="3:5" ht="17.45" customHeight="1" x14ac:dyDescent="0.2">
      <c r="C844" s="85"/>
      <c r="D844" s="66"/>
      <c r="E844" s="86"/>
    </row>
    <row r="845" spans="3:5" ht="17.45" customHeight="1" x14ac:dyDescent="0.2">
      <c r="C845" s="85"/>
      <c r="D845" s="66"/>
      <c r="E845" s="86"/>
    </row>
    <row r="846" spans="3:5" ht="17.45" customHeight="1" x14ac:dyDescent="0.2">
      <c r="C846" s="85"/>
      <c r="D846" s="66"/>
      <c r="E846" s="86"/>
    </row>
    <row r="847" spans="3:5" ht="17.45" customHeight="1" x14ac:dyDescent="0.2">
      <c r="C847" s="85"/>
      <c r="D847" s="66"/>
      <c r="E847" s="86"/>
    </row>
    <row r="848" spans="3:5" ht="17.45" customHeight="1" x14ac:dyDescent="0.2">
      <c r="C848" s="85"/>
      <c r="D848" s="66"/>
      <c r="E848" s="86"/>
    </row>
    <row r="849" spans="3:5" ht="17.45" customHeight="1" x14ac:dyDescent="0.2">
      <c r="C849" s="85"/>
      <c r="D849" s="66"/>
      <c r="E849" s="86"/>
    </row>
    <row r="850" spans="3:5" ht="17.45" customHeight="1" x14ac:dyDescent="0.2">
      <c r="C850" s="85"/>
      <c r="D850" s="66"/>
      <c r="E850" s="86"/>
    </row>
    <row r="851" spans="3:5" ht="17.45" customHeight="1" x14ac:dyDescent="0.2">
      <c r="C851" s="85"/>
      <c r="D851" s="66"/>
      <c r="E851" s="86"/>
    </row>
    <row r="852" spans="3:5" ht="17.45" customHeight="1" x14ac:dyDescent="0.2">
      <c r="C852" s="85"/>
      <c r="D852" s="66"/>
      <c r="E852" s="86"/>
    </row>
    <row r="853" spans="3:5" ht="17.45" customHeight="1" x14ac:dyDescent="0.2">
      <c r="C853" s="85"/>
      <c r="D853" s="66"/>
      <c r="E853" s="86"/>
    </row>
    <row r="854" spans="3:5" ht="17.45" customHeight="1" x14ac:dyDescent="0.2">
      <c r="C854" s="85"/>
      <c r="D854" s="66"/>
      <c r="E854" s="86"/>
    </row>
    <row r="855" spans="3:5" ht="17.45" customHeight="1" x14ac:dyDescent="0.2">
      <c r="C855" s="85"/>
      <c r="D855" s="66"/>
      <c r="E855" s="86"/>
    </row>
    <row r="856" spans="3:5" ht="17.45" customHeight="1" x14ac:dyDescent="0.2">
      <c r="C856" s="85"/>
      <c r="D856" s="66"/>
      <c r="E856" s="86"/>
    </row>
    <row r="857" spans="3:5" ht="17.45" customHeight="1" x14ac:dyDescent="0.2">
      <c r="C857" s="85"/>
      <c r="D857" s="66"/>
      <c r="E857" s="86"/>
    </row>
    <row r="858" spans="3:5" ht="17.45" customHeight="1" x14ac:dyDescent="0.2">
      <c r="C858" s="85"/>
      <c r="D858" s="66"/>
      <c r="E858" s="86"/>
    </row>
    <row r="859" spans="3:5" ht="17.45" customHeight="1" x14ac:dyDescent="0.2">
      <c r="C859" s="85"/>
      <c r="D859" s="66"/>
      <c r="E859" s="86"/>
    </row>
    <row r="860" spans="3:5" ht="17.45" customHeight="1" x14ac:dyDescent="0.2">
      <c r="C860" s="85"/>
      <c r="D860" s="66"/>
      <c r="E860" s="86"/>
    </row>
    <row r="861" spans="3:5" ht="17.45" customHeight="1" x14ac:dyDescent="0.2">
      <c r="C861" s="85"/>
      <c r="D861" s="66"/>
      <c r="E861" s="86"/>
    </row>
    <row r="862" spans="3:5" ht="17.45" customHeight="1" x14ac:dyDescent="0.2">
      <c r="C862" s="85"/>
      <c r="D862" s="66"/>
      <c r="E862" s="86"/>
    </row>
    <row r="863" spans="3:5" ht="17.45" customHeight="1" x14ac:dyDescent="0.2">
      <c r="C863" s="85"/>
      <c r="D863" s="66"/>
      <c r="E863" s="86"/>
    </row>
    <row r="864" spans="3:5" ht="17.45" customHeight="1" x14ac:dyDescent="0.2">
      <c r="C864" s="85"/>
      <c r="D864" s="66"/>
      <c r="E864" s="86"/>
    </row>
    <row r="865" spans="3:5" ht="17.45" customHeight="1" x14ac:dyDescent="0.2">
      <c r="C865" s="85"/>
      <c r="D865" s="66"/>
      <c r="E865" s="86"/>
    </row>
    <row r="866" spans="3:5" ht="17.45" customHeight="1" x14ac:dyDescent="0.2">
      <c r="C866" s="85"/>
      <c r="D866" s="66"/>
      <c r="E866" s="86"/>
    </row>
    <row r="867" spans="3:5" ht="17.45" customHeight="1" x14ac:dyDescent="0.2">
      <c r="C867" s="85"/>
      <c r="D867" s="66"/>
      <c r="E867" s="86"/>
    </row>
    <row r="868" spans="3:5" ht="17.45" customHeight="1" x14ac:dyDescent="0.2">
      <c r="C868" s="85"/>
      <c r="D868" s="66"/>
      <c r="E868" s="86"/>
    </row>
    <row r="869" spans="3:5" ht="17.45" customHeight="1" x14ac:dyDescent="0.2">
      <c r="C869" s="85"/>
      <c r="D869" s="66"/>
      <c r="E869" s="86"/>
    </row>
    <row r="870" spans="3:5" ht="17.45" customHeight="1" x14ac:dyDescent="0.2">
      <c r="C870" s="85"/>
      <c r="D870" s="66"/>
      <c r="E870" s="86"/>
    </row>
    <row r="871" spans="3:5" ht="17.45" customHeight="1" x14ac:dyDescent="0.2">
      <c r="C871" s="85"/>
      <c r="D871" s="66"/>
      <c r="E871" s="86"/>
    </row>
    <row r="872" spans="3:5" ht="17.45" customHeight="1" x14ac:dyDescent="0.2">
      <c r="C872" s="85"/>
      <c r="D872" s="66"/>
      <c r="E872" s="86"/>
    </row>
    <row r="873" spans="3:5" ht="17.45" customHeight="1" x14ac:dyDescent="0.2">
      <c r="C873" s="85"/>
      <c r="D873" s="66"/>
      <c r="E873" s="86"/>
    </row>
    <row r="874" spans="3:5" ht="17.45" customHeight="1" x14ac:dyDescent="0.2">
      <c r="C874" s="85"/>
      <c r="D874" s="66"/>
      <c r="E874" s="86"/>
    </row>
    <row r="875" spans="3:5" ht="17.45" customHeight="1" x14ac:dyDescent="0.2">
      <c r="C875" s="85"/>
      <c r="D875" s="66"/>
      <c r="E875" s="86"/>
    </row>
    <row r="876" spans="3:5" ht="17.45" customHeight="1" x14ac:dyDescent="0.2">
      <c r="C876" s="85"/>
      <c r="D876" s="66"/>
      <c r="E876" s="86"/>
    </row>
    <row r="877" spans="3:5" ht="17.45" customHeight="1" x14ac:dyDescent="0.2">
      <c r="C877" s="85"/>
      <c r="D877" s="66"/>
      <c r="E877" s="86"/>
    </row>
    <row r="878" spans="3:5" ht="17.45" customHeight="1" x14ac:dyDescent="0.2">
      <c r="C878" s="85"/>
      <c r="D878" s="66"/>
      <c r="E878" s="86"/>
    </row>
    <row r="879" spans="3:5" ht="17.45" customHeight="1" x14ac:dyDescent="0.2">
      <c r="C879" s="85"/>
      <c r="D879" s="66"/>
      <c r="E879" s="86"/>
    </row>
    <row r="880" spans="3:5" ht="17.45" customHeight="1" x14ac:dyDescent="0.2">
      <c r="C880" s="85"/>
      <c r="D880" s="66"/>
      <c r="E880" s="86"/>
    </row>
    <row r="881" spans="3:5" ht="17.45" customHeight="1" x14ac:dyDescent="0.2">
      <c r="C881" s="85"/>
      <c r="D881" s="66"/>
      <c r="E881" s="86"/>
    </row>
    <row r="882" spans="3:5" ht="17.45" customHeight="1" x14ac:dyDescent="0.2">
      <c r="C882" s="85"/>
      <c r="D882" s="66"/>
      <c r="E882" s="86"/>
    </row>
    <row r="883" spans="3:5" ht="17.45" customHeight="1" x14ac:dyDescent="0.2">
      <c r="C883" s="85"/>
      <c r="D883" s="66"/>
      <c r="E883" s="86"/>
    </row>
    <row r="884" spans="3:5" ht="17.45" customHeight="1" x14ac:dyDescent="0.2">
      <c r="C884" s="85"/>
      <c r="D884" s="66"/>
      <c r="E884" s="86"/>
    </row>
    <row r="885" spans="3:5" ht="17.45" customHeight="1" x14ac:dyDescent="0.2">
      <c r="C885" s="85"/>
      <c r="D885" s="66"/>
      <c r="E885" s="86"/>
    </row>
    <row r="886" spans="3:5" ht="17.45" customHeight="1" x14ac:dyDescent="0.2">
      <c r="C886" s="85"/>
      <c r="D886" s="66"/>
      <c r="E886" s="86"/>
    </row>
    <row r="887" spans="3:5" ht="17.45" customHeight="1" x14ac:dyDescent="0.2">
      <c r="C887" s="85"/>
      <c r="D887" s="66"/>
      <c r="E887" s="86"/>
    </row>
    <row r="888" spans="3:5" ht="17.45" customHeight="1" x14ac:dyDescent="0.2">
      <c r="C888" s="85"/>
      <c r="D888" s="66"/>
      <c r="E888" s="86"/>
    </row>
    <row r="889" spans="3:5" ht="17.45" customHeight="1" x14ac:dyDescent="0.2">
      <c r="C889" s="85"/>
      <c r="D889" s="66"/>
      <c r="E889" s="86"/>
    </row>
    <row r="890" spans="3:5" ht="17.45" customHeight="1" x14ac:dyDescent="0.2">
      <c r="C890" s="85"/>
      <c r="D890" s="66"/>
      <c r="E890" s="86"/>
    </row>
    <row r="891" spans="3:5" ht="17.45" customHeight="1" x14ac:dyDescent="0.2">
      <c r="C891" s="85"/>
      <c r="D891" s="66"/>
      <c r="E891" s="86"/>
    </row>
    <row r="892" spans="3:5" ht="17.45" customHeight="1" x14ac:dyDescent="0.2">
      <c r="C892" s="85"/>
      <c r="D892" s="66"/>
      <c r="E892" s="86"/>
    </row>
    <row r="893" spans="3:5" ht="17.45" customHeight="1" x14ac:dyDescent="0.2">
      <c r="C893" s="85"/>
      <c r="D893" s="66"/>
      <c r="E893" s="86"/>
    </row>
    <row r="894" spans="3:5" ht="17.45" customHeight="1" x14ac:dyDescent="0.2">
      <c r="C894" s="85"/>
      <c r="D894" s="66"/>
      <c r="E894" s="86"/>
    </row>
    <row r="895" spans="3:5" ht="17.45" customHeight="1" x14ac:dyDescent="0.2">
      <c r="C895" s="85"/>
      <c r="D895" s="66"/>
      <c r="E895" s="86"/>
    </row>
    <row r="896" spans="3:5" ht="17.45" customHeight="1" x14ac:dyDescent="0.2">
      <c r="C896" s="85"/>
      <c r="D896" s="66"/>
      <c r="E896" s="86"/>
    </row>
    <row r="897" spans="3:5" ht="17.45" customHeight="1" x14ac:dyDescent="0.2">
      <c r="C897" s="85"/>
      <c r="D897" s="66"/>
      <c r="E897" s="86"/>
    </row>
    <row r="898" spans="3:5" ht="17.45" customHeight="1" x14ac:dyDescent="0.2">
      <c r="C898" s="85"/>
      <c r="D898" s="66"/>
      <c r="E898" s="86"/>
    </row>
    <row r="899" spans="3:5" ht="17.45" customHeight="1" x14ac:dyDescent="0.2">
      <c r="C899" s="85"/>
      <c r="D899" s="66"/>
      <c r="E899" s="86"/>
    </row>
    <row r="900" spans="3:5" ht="17.45" customHeight="1" x14ac:dyDescent="0.2">
      <c r="C900" s="85"/>
      <c r="D900" s="66"/>
      <c r="E900" s="86"/>
    </row>
    <row r="901" spans="3:5" ht="17.45" customHeight="1" x14ac:dyDescent="0.2">
      <c r="C901" s="85"/>
      <c r="D901" s="66"/>
      <c r="E901" s="86"/>
    </row>
    <row r="902" spans="3:5" ht="17.45" customHeight="1" x14ac:dyDescent="0.2">
      <c r="C902" s="85"/>
      <c r="D902" s="66"/>
      <c r="E902" s="86"/>
    </row>
    <row r="903" spans="3:5" ht="17.45" customHeight="1" x14ac:dyDescent="0.2">
      <c r="C903" s="85"/>
      <c r="D903" s="66"/>
      <c r="E903" s="86"/>
    </row>
    <row r="904" spans="3:5" ht="17.45" customHeight="1" x14ac:dyDescent="0.2">
      <c r="C904" s="85"/>
      <c r="D904" s="66"/>
      <c r="E904" s="86"/>
    </row>
    <row r="905" spans="3:5" ht="17.45" customHeight="1" x14ac:dyDescent="0.2">
      <c r="C905" s="85"/>
      <c r="D905" s="66"/>
      <c r="E905" s="86"/>
    </row>
    <row r="906" spans="3:5" ht="17.45" customHeight="1" x14ac:dyDescent="0.2">
      <c r="C906" s="85"/>
      <c r="D906" s="66"/>
      <c r="E906" s="86"/>
    </row>
    <row r="907" spans="3:5" ht="17.45" customHeight="1" x14ac:dyDescent="0.2">
      <c r="C907" s="85"/>
      <c r="D907" s="66"/>
      <c r="E907" s="86"/>
    </row>
    <row r="908" spans="3:5" ht="17.45" customHeight="1" x14ac:dyDescent="0.2">
      <c r="C908" s="85"/>
      <c r="D908" s="66"/>
      <c r="E908" s="86"/>
    </row>
    <row r="909" spans="3:5" ht="17.45" customHeight="1" x14ac:dyDescent="0.2">
      <c r="C909" s="85"/>
      <c r="D909" s="66"/>
      <c r="E909" s="86"/>
    </row>
    <row r="910" spans="3:5" ht="17.45" customHeight="1" x14ac:dyDescent="0.2">
      <c r="C910" s="85"/>
      <c r="D910" s="66"/>
      <c r="E910" s="86"/>
    </row>
    <row r="911" spans="3:5" ht="17.45" customHeight="1" x14ac:dyDescent="0.2">
      <c r="C911" s="85"/>
      <c r="D911" s="66"/>
      <c r="E911" s="86"/>
    </row>
    <row r="912" spans="3:5" ht="17.45" customHeight="1" x14ac:dyDescent="0.2">
      <c r="C912" s="85"/>
      <c r="D912" s="66"/>
      <c r="E912" s="86"/>
    </row>
    <row r="913" spans="3:5" ht="17.45" customHeight="1" x14ac:dyDescent="0.2">
      <c r="C913" s="85"/>
      <c r="D913" s="66"/>
      <c r="E913" s="86"/>
    </row>
    <row r="914" spans="3:5" ht="17.45" customHeight="1" x14ac:dyDescent="0.2">
      <c r="C914" s="85"/>
      <c r="D914" s="66"/>
      <c r="E914" s="86"/>
    </row>
    <row r="915" spans="3:5" ht="17.45" customHeight="1" x14ac:dyDescent="0.2">
      <c r="C915" s="85"/>
      <c r="D915" s="66"/>
      <c r="E915" s="86"/>
    </row>
    <row r="916" spans="3:5" ht="17.45" customHeight="1" x14ac:dyDescent="0.2">
      <c r="C916" s="85"/>
      <c r="D916" s="66"/>
      <c r="E916" s="86"/>
    </row>
    <row r="917" spans="3:5" ht="17.45" customHeight="1" x14ac:dyDescent="0.2">
      <c r="C917" s="85"/>
      <c r="D917" s="66"/>
      <c r="E917" s="86"/>
    </row>
    <row r="918" spans="3:5" ht="17.45" customHeight="1" x14ac:dyDescent="0.2">
      <c r="C918" s="85"/>
      <c r="D918" s="66"/>
      <c r="E918" s="86"/>
    </row>
    <row r="919" spans="3:5" ht="17.45" customHeight="1" x14ac:dyDescent="0.2">
      <c r="C919" s="85"/>
      <c r="D919" s="66"/>
      <c r="E919" s="86"/>
    </row>
    <row r="920" spans="3:5" ht="17.45" customHeight="1" x14ac:dyDescent="0.2">
      <c r="C920" s="85"/>
      <c r="D920" s="66"/>
      <c r="E920" s="86"/>
    </row>
    <row r="921" spans="3:5" ht="17.45" customHeight="1" x14ac:dyDescent="0.2">
      <c r="C921" s="85"/>
      <c r="D921" s="66"/>
      <c r="E921" s="86"/>
    </row>
    <row r="922" spans="3:5" ht="17.45" customHeight="1" x14ac:dyDescent="0.2">
      <c r="C922" s="85"/>
      <c r="D922" s="66"/>
      <c r="E922" s="86"/>
    </row>
    <row r="923" spans="3:5" ht="17.45" customHeight="1" x14ac:dyDescent="0.2">
      <c r="C923" s="85"/>
      <c r="D923" s="66"/>
      <c r="E923" s="86"/>
    </row>
    <row r="924" spans="3:5" ht="17.45" customHeight="1" x14ac:dyDescent="0.2">
      <c r="C924" s="85"/>
      <c r="D924" s="66"/>
      <c r="E924" s="86"/>
    </row>
    <row r="925" spans="3:5" ht="17.45" customHeight="1" x14ac:dyDescent="0.2">
      <c r="C925" s="85"/>
      <c r="D925" s="66"/>
      <c r="E925" s="86"/>
    </row>
    <row r="926" spans="3:5" ht="17.45" customHeight="1" x14ac:dyDescent="0.2">
      <c r="C926" s="85"/>
      <c r="D926" s="66"/>
      <c r="E926" s="86"/>
    </row>
    <row r="927" spans="3:5" ht="17.45" customHeight="1" x14ac:dyDescent="0.2">
      <c r="C927" s="85"/>
      <c r="D927" s="66"/>
      <c r="E927" s="86"/>
    </row>
    <row r="928" spans="3:5" ht="17.45" customHeight="1" x14ac:dyDescent="0.2">
      <c r="C928" s="85"/>
      <c r="D928" s="66"/>
      <c r="E928" s="86"/>
    </row>
    <row r="929" spans="3:5" ht="17.45" customHeight="1" x14ac:dyDescent="0.2">
      <c r="C929" s="85"/>
      <c r="D929" s="66"/>
      <c r="E929" s="86"/>
    </row>
    <row r="930" spans="3:5" ht="17.45" customHeight="1" x14ac:dyDescent="0.2">
      <c r="C930" s="85"/>
      <c r="D930" s="66"/>
      <c r="E930" s="86"/>
    </row>
    <row r="931" spans="3:5" ht="17.45" customHeight="1" x14ac:dyDescent="0.2">
      <c r="C931" s="85"/>
      <c r="D931" s="66"/>
      <c r="E931" s="86"/>
    </row>
    <row r="932" spans="3:5" ht="17.45" customHeight="1" x14ac:dyDescent="0.2">
      <c r="C932" s="85"/>
      <c r="D932" s="66"/>
      <c r="E932" s="86"/>
    </row>
    <row r="933" spans="3:5" ht="17.45" customHeight="1" x14ac:dyDescent="0.2">
      <c r="C933" s="85"/>
      <c r="D933" s="66"/>
      <c r="E933" s="86"/>
    </row>
    <row r="934" spans="3:5" ht="17.45" customHeight="1" x14ac:dyDescent="0.2">
      <c r="C934" s="85"/>
      <c r="D934" s="66"/>
      <c r="E934" s="86"/>
    </row>
    <row r="935" spans="3:5" ht="17.45" customHeight="1" x14ac:dyDescent="0.2">
      <c r="C935" s="85"/>
      <c r="D935" s="66"/>
      <c r="E935" s="86"/>
    </row>
    <row r="936" spans="3:5" ht="17.45" customHeight="1" x14ac:dyDescent="0.2">
      <c r="C936" s="85"/>
      <c r="D936" s="66"/>
      <c r="E936" s="86"/>
    </row>
    <row r="937" spans="3:5" ht="17.45" customHeight="1" x14ac:dyDescent="0.2">
      <c r="C937" s="85"/>
      <c r="D937" s="66"/>
      <c r="E937" s="86"/>
    </row>
    <row r="938" spans="3:5" ht="17.45" customHeight="1" x14ac:dyDescent="0.2">
      <c r="C938" s="85"/>
      <c r="D938" s="66"/>
      <c r="E938" s="86"/>
    </row>
    <row r="939" spans="3:5" ht="17.45" customHeight="1" x14ac:dyDescent="0.2">
      <c r="C939" s="85"/>
      <c r="D939" s="66"/>
      <c r="E939" s="86"/>
    </row>
    <row r="940" spans="3:5" ht="17.45" customHeight="1" x14ac:dyDescent="0.2">
      <c r="C940" s="85"/>
      <c r="D940" s="66"/>
      <c r="E940" s="86"/>
    </row>
    <row r="941" spans="3:5" ht="17.45" customHeight="1" x14ac:dyDescent="0.2">
      <c r="C941" s="85"/>
      <c r="D941" s="66"/>
      <c r="E941" s="86"/>
    </row>
    <row r="942" spans="3:5" ht="17.45" customHeight="1" x14ac:dyDescent="0.2">
      <c r="C942" s="85"/>
      <c r="D942" s="66"/>
      <c r="E942" s="86"/>
    </row>
    <row r="943" spans="3:5" ht="17.45" customHeight="1" x14ac:dyDescent="0.2">
      <c r="C943" s="85"/>
      <c r="D943" s="66"/>
      <c r="E943" s="86"/>
    </row>
    <row r="944" spans="3:5" ht="17.45" customHeight="1" x14ac:dyDescent="0.2">
      <c r="C944" s="85"/>
      <c r="D944" s="66"/>
      <c r="E944" s="86"/>
    </row>
    <row r="945" spans="3:5" ht="17.45" customHeight="1" x14ac:dyDescent="0.2">
      <c r="C945" s="85"/>
      <c r="D945" s="66"/>
      <c r="E945" s="86"/>
    </row>
    <row r="946" spans="3:5" ht="17.45" customHeight="1" x14ac:dyDescent="0.2">
      <c r="C946" s="85"/>
      <c r="D946" s="66"/>
      <c r="E946" s="86"/>
    </row>
    <row r="947" spans="3:5" ht="17.45" customHeight="1" x14ac:dyDescent="0.2">
      <c r="C947" s="85"/>
      <c r="D947" s="66"/>
      <c r="E947" s="86"/>
    </row>
    <row r="948" spans="3:5" ht="17.45" customHeight="1" x14ac:dyDescent="0.2">
      <c r="C948" s="85"/>
      <c r="D948" s="66"/>
      <c r="E948" s="86"/>
    </row>
    <row r="949" spans="3:5" ht="17.45" customHeight="1" x14ac:dyDescent="0.2">
      <c r="C949" s="85"/>
      <c r="D949" s="66"/>
      <c r="E949" s="86"/>
    </row>
    <row r="950" spans="3:5" ht="17.45" customHeight="1" x14ac:dyDescent="0.2">
      <c r="C950" s="85"/>
      <c r="D950" s="66"/>
      <c r="E950" s="86"/>
    </row>
    <row r="951" spans="3:5" ht="17.45" customHeight="1" x14ac:dyDescent="0.2">
      <c r="C951" s="85"/>
      <c r="D951" s="66"/>
      <c r="E951" s="86"/>
    </row>
    <row r="952" spans="3:5" ht="17.45" customHeight="1" x14ac:dyDescent="0.2">
      <c r="C952" s="85"/>
      <c r="D952" s="66"/>
      <c r="E952" s="86"/>
    </row>
    <row r="953" spans="3:5" ht="17.45" customHeight="1" x14ac:dyDescent="0.2">
      <c r="C953" s="85"/>
      <c r="D953" s="66"/>
      <c r="E953" s="86"/>
    </row>
    <row r="954" spans="3:5" ht="17.45" customHeight="1" x14ac:dyDescent="0.2">
      <c r="C954" s="85"/>
      <c r="D954" s="66"/>
      <c r="E954" s="86"/>
    </row>
    <row r="955" spans="3:5" ht="17.45" customHeight="1" x14ac:dyDescent="0.2">
      <c r="C955" s="85"/>
      <c r="D955" s="66"/>
      <c r="E955" s="86"/>
    </row>
    <row r="956" spans="3:5" ht="17.45" customHeight="1" x14ac:dyDescent="0.2">
      <c r="C956" s="85"/>
      <c r="D956" s="66"/>
      <c r="E956" s="86"/>
    </row>
    <row r="957" spans="3:5" ht="17.45" customHeight="1" x14ac:dyDescent="0.2">
      <c r="C957" s="85"/>
      <c r="D957" s="66"/>
      <c r="E957" s="86"/>
    </row>
    <row r="958" spans="3:5" ht="17.45" customHeight="1" x14ac:dyDescent="0.2">
      <c r="C958" s="85"/>
      <c r="D958" s="66"/>
      <c r="E958" s="86"/>
    </row>
    <row r="959" spans="3:5" ht="17.45" customHeight="1" x14ac:dyDescent="0.2">
      <c r="C959" s="85"/>
      <c r="D959" s="66"/>
      <c r="E959" s="86"/>
    </row>
    <row r="960" spans="3:5" ht="17.45" customHeight="1" x14ac:dyDescent="0.2">
      <c r="C960" s="85"/>
      <c r="D960" s="66"/>
      <c r="E960" s="86"/>
    </row>
    <row r="961" spans="3:5" ht="17.45" customHeight="1" x14ac:dyDescent="0.2">
      <c r="C961" s="85"/>
      <c r="D961" s="66"/>
      <c r="E961" s="86"/>
    </row>
    <row r="962" spans="3:5" ht="17.45" customHeight="1" x14ac:dyDescent="0.2">
      <c r="C962" s="85"/>
      <c r="D962" s="66"/>
      <c r="E962" s="86"/>
    </row>
    <row r="963" spans="3:5" ht="17.45" customHeight="1" x14ac:dyDescent="0.2">
      <c r="C963" s="85"/>
      <c r="D963" s="66"/>
      <c r="E963" s="86"/>
    </row>
    <row r="964" spans="3:5" ht="17.45" customHeight="1" x14ac:dyDescent="0.2">
      <c r="C964" s="85"/>
      <c r="D964" s="66"/>
      <c r="E964" s="86"/>
    </row>
    <row r="965" spans="3:5" ht="17.45" customHeight="1" x14ac:dyDescent="0.2">
      <c r="C965" s="85"/>
      <c r="D965" s="66"/>
      <c r="E965" s="86"/>
    </row>
    <row r="966" spans="3:5" ht="17.45" customHeight="1" x14ac:dyDescent="0.2">
      <c r="C966" s="85"/>
      <c r="D966" s="66"/>
      <c r="E966" s="86"/>
    </row>
    <row r="967" spans="3:5" ht="17.45" customHeight="1" x14ac:dyDescent="0.2">
      <c r="C967" s="85"/>
      <c r="D967" s="66"/>
      <c r="E967" s="86"/>
    </row>
    <row r="968" spans="3:5" ht="17.45" customHeight="1" x14ac:dyDescent="0.2">
      <c r="C968" s="85"/>
      <c r="D968" s="66"/>
      <c r="E968" s="86"/>
    </row>
    <row r="969" spans="3:5" ht="17.45" customHeight="1" x14ac:dyDescent="0.2">
      <c r="C969" s="85"/>
      <c r="D969" s="66"/>
      <c r="E969" s="86"/>
    </row>
    <row r="970" spans="3:5" ht="17.45" customHeight="1" x14ac:dyDescent="0.2">
      <c r="C970" s="85"/>
      <c r="D970" s="66"/>
      <c r="E970" s="86"/>
    </row>
    <row r="971" spans="3:5" ht="17.45" customHeight="1" x14ac:dyDescent="0.2">
      <c r="C971" s="85"/>
      <c r="D971" s="66"/>
      <c r="E971" s="86"/>
    </row>
    <row r="972" spans="3:5" ht="17.45" customHeight="1" x14ac:dyDescent="0.2">
      <c r="C972" s="85"/>
      <c r="D972" s="66"/>
      <c r="E972" s="86"/>
    </row>
    <row r="973" spans="3:5" ht="17.45" customHeight="1" x14ac:dyDescent="0.2">
      <c r="C973" s="85"/>
      <c r="D973" s="66"/>
      <c r="E973" s="86"/>
    </row>
    <row r="974" spans="3:5" ht="17.45" customHeight="1" x14ac:dyDescent="0.2">
      <c r="C974" s="85"/>
      <c r="D974" s="66"/>
      <c r="E974" s="86"/>
    </row>
    <row r="975" spans="3:5" ht="17.45" customHeight="1" x14ac:dyDescent="0.2">
      <c r="C975" s="85"/>
      <c r="D975" s="66"/>
      <c r="E975" s="86"/>
    </row>
    <row r="976" spans="3:5" ht="17.45" customHeight="1" x14ac:dyDescent="0.2">
      <c r="C976" s="85"/>
      <c r="D976" s="66"/>
      <c r="E976" s="86"/>
    </row>
    <row r="977" spans="3:5" ht="17.45" customHeight="1" x14ac:dyDescent="0.2">
      <c r="C977" s="85"/>
      <c r="D977" s="66"/>
      <c r="E977" s="86"/>
    </row>
    <row r="978" spans="3:5" ht="17.45" customHeight="1" x14ac:dyDescent="0.2">
      <c r="C978" s="85"/>
      <c r="D978" s="66"/>
      <c r="E978" s="86"/>
    </row>
    <row r="979" spans="3:5" ht="17.45" customHeight="1" x14ac:dyDescent="0.2">
      <c r="C979" s="85"/>
      <c r="D979" s="66"/>
      <c r="E979" s="86"/>
    </row>
    <row r="980" spans="3:5" ht="17.45" customHeight="1" x14ac:dyDescent="0.2">
      <c r="C980" s="85"/>
      <c r="D980" s="66"/>
      <c r="E980" s="86"/>
    </row>
    <row r="981" spans="3:5" ht="17.45" customHeight="1" x14ac:dyDescent="0.2">
      <c r="C981" s="85"/>
      <c r="D981" s="66"/>
      <c r="E981" s="86"/>
    </row>
    <row r="982" spans="3:5" ht="17.45" customHeight="1" x14ac:dyDescent="0.2">
      <c r="C982" s="85"/>
      <c r="D982" s="66"/>
      <c r="E982" s="86"/>
    </row>
    <row r="983" spans="3:5" ht="17.45" customHeight="1" x14ac:dyDescent="0.2">
      <c r="C983" s="85"/>
      <c r="D983" s="66"/>
      <c r="E983" s="86"/>
    </row>
    <row r="984" spans="3:5" ht="17.45" customHeight="1" x14ac:dyDescent="0.2">
      <c r="C984" s="85"/>
      <c r="D984" s="66"/>
      <c r="E984" s="86"/>
    </row>
    <row r="985" spans="3:5" ht="17.45" customHeight="1" x14ac:dyDescent="0.2">
      <c r="C985" s="85"/>
      <c r="D985" s="66"/>
      <c r="E985" s="86"/>
    </row>
    <row r="986" spans="3:5" ht="17.45" customHeight="1" x14ac:dyDescent="0.2">
      <c r="C986" s="85"/>
      <c r="D986" s="66"/>
      <c r="E986" s="86"/>
    </row>
    <row r="987" spans="3:5" ht="17.45" customHeight="1" x14ac:dyDescent="0.2">
      <c r="C987" s="85"/>
      <c r="D987" s="66"/>
      <c r="E987" s="86"/>
    </row>
    <row r="988" spans="3:5" ht="17.45" customHeight="1" x14ac:dyDescent="0.2">
      <c r="C988" s="85"/>
      <c r="D988" s="66"/>
      <c r="E988" s="86"/>
    </row>
    <row r="989" spans="3:5" ht="17.45" customHeight="1" x14ac:dyDescent="0.2">
      <c r="C989" s="85"/>
      <c r="D989" s="66"/>
      <c r="E989" s="86"/>
    </row>
    <row r="990" spans="3:5" ht="17.45" customHeight="1" x14ac:dyDescent="0.2">
      <c r="C990" s="85"/>
      <c r="D990" s="66"/>
      <c r="E990" s="86"/>
    </row>
    <row r="991" spans="3:5" ht="17.45" customHeight="1" x14ac:dyDescent="0.2">
      <c r="C991" s="85"/>
      <c r="D991" s="66"/>
      <c r="E991" s="86"/>
    </row>
    <row r="992" spans="3:5" ht="17.45" customHeight="1" x14ac:dyDescent="0.2">
      <c r="C992" s="85"/>
      <c r="D992" s="66"/>
      <c r="E992" s="86"/>
    </row>
    <row r="993" spans="3:5" ht="17.45" customHeight="1" x14ac:dyDescent="0.2">
      <c r="C993" s="85"/>
      <c r="D993" s="66"/>
      <c r="E993" s="86"/>
    </row>
    <row r="994" spans="3:5" ht="17.45" customHeight="1" x14ac:dyDescent="0.2">
      <c r="C994" s="85"/>
      <c r="D994" s="66"/>
      <c r="E994" s="86"/>
    </row>
    <row r="995" spans="3:5" ht="17.45" customHeight="1" x14ac:dyDescent="0.2">
      <c r="C995" s="85"/>
      <c r="D995" s="66"/>
      <c r="E995" s="86"/>
    </row>
    <row r="996" spans="3:5" ht="17.45" customHeight="1" x14ac:dyDescent="0.2">
      <c r="C996" s="85"/>
      <c r="D996" s="66"/>
      <c r="E996" s="86"/>
    </row>
    <row r="997" spans="3:5" ht="17.45" customHeight="1" x14ac:dyDescent="0.2">
      <c r="C997" s="85"/>
      <c r="D997" s="66"/>
      <c r="E997" s="86"/>
    </row>
    <row r="998" spans="3:5" ht="17.45" customHeight="1" x14ac:dyDescent="0.2">
      <c r="C998" s="85"/>
      <c r="D998" s="66"/>
      <c r="E998" s="86"/>
    </row>
    <row r="999" spans="3:5" ht="17.45" customHeight="1" x14ac:dyDescent="0.2">
      <c r="C999" s="85"/>
      <c r="D999" s="66"/>
      <c r="E999" s="86"/>
    </row>
    <row r="1000" spans="3:5" ht="17.45" customHeight="1" x14ac:dyDescent="0.2">
      <c r="C1000" s="85"/>
      <c r="D1000" s="66"/>
      <c r="E1000" s="86"/>
    </row>
    <row r="1001" spans="3:5" ht="17.45" customHeight="1" x14ac:dyDescent="0.2">
      <c r="C1001" s="85"/>
      <c r="D1001" s="66"/>
      <c r="E1001" s="86"/>
    </row>
    <row r="1002" spans="3:5" ht="17.45" customHeight="1" x14ac:dyDescent="0.2">
      <c r="C1002" s="85"/>
      <c r="D1002" s="66"/>
      <c r="E1002" s="86"/>
    </row>
    <row r="1003" spans="3:5" ht="17.45" customHeight="1" x14ac:dyDescent="0.2">
      <c r="C1003" s="85"/>
      <c r="D1003" s="66"/>
      <c r="E1003" s="86"/>
    </row>
    <row r="1004" spans="3:5" ht="17.45" customHeight="1" x14ac:dyDescent="0.2">
      <c r="C1004" s="85"/>
      <c r="D1004" s="66"/>
      <c r="E1004" s="86"/>
    </row>
    <row r="1005" spans="3:5" ht="17.45" customHeight="1" x14ac:dyDescent="0.2">
      <c r="C1005" s="85"/>
      <c r="D1005" s="66"/>
      <c r="E1005" s="86"/>
    </row>
    <row r="1006" spans="3:5" ht="17.45" customHeight="1" x14ac:dyDescent="0.2">
      <c r="C1006" s="85"/>
      <c r="D1006" s="66"/>
      <c r="E1006" s="86"/>
    </row>
    <row r="1007" spans="3:5" ht="17.45" customHeight="1" x14ac:dyDescent="0.2">
      <c r="C1007" s="85"/>
      <c r="D1007" s="66"/>
      <c r="E1007" s="86"/>
    </row>
    <row r="1008" spans="3:5" ht="17.45" customHeight="1" x14ac:dyDescent="0.2">
      <c r="C1008" s="85"/>
      <c r="D1008" s="66"/>
      <c r="E1008" s="86"/>
    </row>
    <row r="1009" spans="3:5" ht="17.45" customHeight="1" x14ac:dyDescent="0.2">
      <c r="C1009" s="85"/>
      <c r="D1009" s="66"/>
      <c r="E1009" s="86"/>
    </row>
    <row r="1010" spans="3:5" ht="17.45" customHeight="1" x14ac:dyDescent="0.2">
      <c r="C1010" s="85"/>
      <c r="D1010" s="66"/>
      <c r="E1010" s="86"/>
    </row>
    <row r="1011" spans="3:5" ht="17.45" customHeight="1" x14ac:dyDescent="0.2">
      <c r="C1011" s="85"/>
      <c r="D1011" s="66"/>
      <c r="E1011" s="86"/>
    </row>
    <row r="1012" spans="3:5" ht="17.45" customHeight="1" x14ac:dyDescent="0.2">
      <c r="C1012" s="85"/>
      <c r="D1012" s="66"/>
      <c r="E1012" s="86"/>
    </row>
    <row r="1013" spans="3:5" ht="17.45" customHeight="1" x14ac:dyDescent="0.2">
      <c r="C1013" s="85"/>
      <c r="D1013" s="66"/>
      <c r="E1013" s="86"/>
    </row>
    <row r="1014" spans="3:5" ht="17.45" customHeight="1" x14ac:dyDescent="0.2">
      <c r="C1014" s="85"/>
      <c r="D1014" s="66"/>
      <c r="E1014" s="86"/>
    </row>
    <row r="1015" spans="3:5" ht="17.45" customHeight="1" x14ac:dyDescent="0.2">
      <c r="C1015" s="85"/>
      <c r="D1015" s="66"/>
      <c r="E1015" s="86"/>
    </row>
    <row r="1016" spans="3:5" ht="17.45" customHeight="1" x14ac:dyDescent="0.2">
      <c r="C1016" s="85"/>
      <c r="D1016" s="66"/>
      <c r="E1016" s="86"/>
    </row>
    <row r="1017" spans="3:5" ht="17.45" customHeight="1" x14ac:dyDescent="0.2">
      <c r="C1017" s="85"/>
      <c r="D1017" s="66"/>
      <c r="E1017" s="86"/>
    </row>
    <row r="1018" spans="3:5" ht="17.45" customHeight="1" x14ac:dyDescent="0.2">
      <c r="C1018" s="85"/>
      <c r="D1018" s="66"/>
      <c r="E1018" s="86"/>
    </row>
    <row r="1019" spans="3:5" ht="17.45" customHeight="1" x14ac:dyDescent="0.2">
      <c r="C1019" s="85"/>
      <c r="D1019" s="66"/>
      <c r="E1019" s="86"/>
    </row>
    <row r="1020" spans="3:5" ht="17.45" customHeight="1" x14ac:dyDescent="0.2">
      <c r="C1020" s="85"/>
      <c r="D1020" s="66"/>
      <c r="E1020" s="86"/>
    </row>
    <row r="1021" spans="3:5" ht="17.45" customHeight="1" x14ac:dyDescent="0.2">
      <c r="C1021" s="85"/>
      <c r="D1021" s="66"/>
      <c r="E1021" s="86"/>
    </row>
    <row r="1022" spans="3:5" ht="17.45" customHeight="1" x14ac:dyDescent="0.2">
      <c r="C1022" s="85"/>
      <c r="D1022" s="66"/>
      <c r="E1022" s="86"/>
    </row>
    <row r="1023" spans="3:5" ht="17.45" customHeight="1" x14ac:dyDescent="0.2">
      <c r="C1023" s="85"/>
      <c r="D1023" s="66"/>
      <c r="E1023" s="86"/>
    </row>
    <row r="1024" spans="3:5" ht="17.45" customHeight="1" x14ac:dyDescent="0.2">
      <c r="C1024" s="85"/>
      <c r="D1024" s="66"/>
      <c r="E1024" s="86"/>
    </row>
    <row r="1025" spans="3:5" ht="17.45" customHeight="1" x14ac:dyDescent="0.2">
      <c r="C1025" s="85"/>
      <c r="D1025" s="66"/>
      <c r="E1025" s="86"/>
    </row>
    <row r="1026" spans="3:5" ht="17.45" customHeight="1" x14ac:dyDescent="0.2">
      <c r="C1026" s="85"/>
      <c r="D1026" s="66"/>
      <c r="E1026" s="86"/>
    </row>
    <row r="1027" spans="3:5" ht="17.45" customHeight="1" x14ac:dyDescent="0.2">
      <c r="C1027" s="85"/>
      <c r="D1027" s="66"/>
      <c r="E1027" s="86"/>
    </row>
    <row r="1028" spans="3:5" ht="17.45" customHeight="1" x14ac:dyDescent="0.2">
      <c r="C1028" s="85"/>
      <c r="D1028" s="66"/>
      <c r="E1028" s="86"/>
    </row>
    <row r="1029" spans="3:5" ht="17.45" customHeight="1" x14ac:dyDescent="0.2">
      <c r="C1029" s="85"/>
      <c r="D1029" s="66"/>
      <c r="E1029" s="86"/>
    </row>
    <row r="1030" spans="3:5" ht="17.45" customHeight="1" x14ac:dyDescent="0.2">
      <c r="C1030" s="85"/>
      <c r="D1030" s="66"/>
      <c r="E1030" s="86"/>
    </row>
    <row r="1031" spans="3:5" ht="17.45" customHeight="1" x14ac:dyDescent="0.2">
      <c r="C1031" s="85"/>
      <c r="D1031" s="66"/>
      <c r="E1031" s="86"/>
    </row>
    <row r="1032" spans="3:5" ht="17.45" customHeight="1" x14ac:dyDescent="0.2">
      <c r="C1032" s="85"/>
      <c r="D1032" s="66"/>
      <c r="E1032" s="86"/>
    </row>
    <row r="1033" spans="3:5" ht="17.45" customHeight="1" x14ac:dyDescent="0.2">
      <c r="C1033" s="85"/>
      <c r="D1033" s="66"/>
      <c r="E1033" s="86"/>
    </row>
    <row r="1034" spans="3:5" ht="17.45" customHeight="1" x14ac:dyDescent="0.2">
      <c r="C1034" s="85"/>
      <c r="D1034" s="66"/>
      <c r="E1034" s="86"/>
    </row>
    <row r="1035" spans="3:5" ht="17.45" customHeight="1" x14ac:dyDescent="0.2">
      <c r="C1035" s="85"/>
      <c r="D1035" s="66"/>
      <c r="E1035" s="86"/>
    </row>
    <row r="1036" spans="3:5" ht="17.45" customHeight="1" x14ac:dyDescent="0.2">
      <c r="C1036" s="85"/>
      <c r="D1036" s="66"/>
      <c r="E1036" s="86"/>
    </row>
    <row r="1037" spans="3:5" ht="17.45" customHeight="1" x14ac:dyDescent="0.2">
      <c r="C1037" s="85"/>
      <c r="D1037" s="66"/>
      <c r="E1037" s="86"/>
    </row>
    <row r="1038" spans="3:5" ht="17.45" customHeight="1" x14ac:dyDescent="0.2">
      <c r="C1038" s="85"/>
      <c r="D1038" s="66"/>
      <c r="E1038" s="86"/>
    </row>
    <row r="1039" spans="3:5" ht="17.45" customHeight="1" x14ac:dyDescent="0.2">
      <c r="C1039" s="85"/>
      <c r="D1039" s="66"/>
      <c r="E1039" s="86"/>
    </row>
    <row r="1040" spans="3:5" ht="17.45" customHeight="1" x14ac:dyDescent="0.2">
      <c r="C1040" s="85"/>
      <c r="D1040" s="66"/>
      <c r="E1040" s="86"/>
    </row>
    <row r="1041" spans="3:5" ht="17.45" customHeight="1" x14ac:dyDescent="0.2">
      <c r="C1041" s="85"/>
      <c r="D1041" s="66"/>
      <c r="E1041" s="86"/>
    </row>
    <row r="1042" spans="3:5" ht="17.45" customHeight="1" x14ac:dyDescent="0.2">
      <c r="C1042" s="85"/>
      <c r="D1042" s="66"/>
      <c r="E1042" s="86"/>
    </row>
    <row r="1043" spans="3:5" ht="17.45" customHeight="1" x14ac:dyDescent="0.2">
      <c r="C1043" s="85"/>
      <c r="D1043" s="66"/>
      <c r="E1043" s="86"/>
    </row>
    <row r="1044" spans="3:5" ht="17.45" customHeight="1" x14ac:dyDescent="0.2">
      <c r="C1044" s="85"/>
      <c r="D1044" s="66"/>
      <c r="E1044" s="86"/>
    </row>
    <row r="1045" spans="3:5" ht="17.45" customHeight="1" x14ac:dyDescent="0.2">
      <c r="C1045" s="85"/>
      <c r="D1045" s="66"/>
      <c r="E1045" s="86"/>
    </row>
    <row r="1046" spans="3:5" ht="17.45" customHeight="1" x14ac:dyDescent="0.2">
      <c r="C1046" s="85"/>
      <c r="D1046" s="66"/>
      <c r="E1046" s="86"/>
    </row>
    <row r="1047" spans="3:5" ht="17.45" customHeight="1" x14ac:dyDescent="0.2">
      <c r="C1047" s="85"/>
      <c r="D1047" s="66"/>
      <c r="E1047" s="86"/>
    </row>
    <row r="1048" spans="3:5" ht="17.45" customHeight="1" x14ac:dyDescent="0.2">
      <c r="C1048" s="85"/>
      <c r="D1048" s="66"/>
      <c r="E1048" s="86"/>
    </row>
    <row r="1049" spans="3:5" ht="17.45" customHeight="1" x14ac:dyDescent="0.2">
      <c r="C1049" s="85"/>
      <c r="D1049" s="66"/>
      <c r="E1049" s="86"/>
    </row>
    <row r="1050" spans="3:5" ht="17.45" customHeight="1" x14ac:dyDescent="0.2">
      <c r="C1050" s="85"/>
      <c r="D1050" s="66"/>
      <c r="E1050" s="86"/>
    </row>
    <row r="1051" spans="3:5" ht="17.45" customHeight="1" x14ac:dyDescent="0.2">
      <c r="C1051" s="85"/>
      <c r="D1051" s="66"/>
      <c r="E1051" s="86"/>
    </row>
    <row r="1052" spans="3:5" ht="17.45" customHeight="1" x14ac:dyDescent="0.2">
      <c r="C1052" s="85"/>
      <c r="D1052" s="66"/>
      <c r="E1052" s="86"/>
    </row>
    <row r="1053" spans="3:5" ht="17.45" customHeight="1" x14ac:dyDescent="0.2">
      <c r="C1053" s="85"/>
      <c r="D1053" s="66"/>
      <c r="E1053" s="86"/>
    </row>
    <row r="1054" spans="3:5" ht="17.45" customHeight="1" x14ac:dyDescent="0.2">
      <c r="C1054" s="85"/>
      <c r="D1054" s="66"/>
      <c r="E1054" s="86"/>
    </row>
    <row r="1055" spans="3:5" ht="17.45" customHeight="1" x14ac:dyDescent="0.2">
      <c r="C1055" s="85"/>
      <c r="D1055" s="66"/>
      <c r="E1055" s="86"/>
    </row>
    <row r="1056" spans="3:5" ht="17.45" customHeight="1" x14ac:dyDescent="0.2">
      <c r="C1056" s="85"/>
      <c r="D1056" s="66"/>
      <c r="E1056" s="86"/>
    </row>
    <row r="1057" spans="3:5" ht="17.45" customHeight="1" x14ac:dyDescent="0.2">
      <c r="C1057" s="85"/>
      <c r="D1057" s="66"/>
      <c r="E1057" s="86"/>
    </row>
    <row r="1058" spans="3:5" ht="17.45" customHeight="1" x14ac:dyDescent="0.2">
      <c r="C1058" s="85"/>
      <c r="D1058" s="66"/>
      <c r="E1058" s="86"/>
    </row>
    <row r="1059" spans="3:5" ht="17.45" customHeight="1" x14ac:dyDescent="0.2">
      <c r="C1059" s="85"/>
      <c r="D1059" s="66"/>
      <c r="E1059" s="86"/>
    </row>
    <row r="1060" spans="3:5" ht="17.45" customHeight="1" x14ac:dyDescent="0.2">
      <c r="C1060" s="85"/>
      <c r="D1060" s="66"/>
      <c r="E1060" s="86"/>
    </row>
    <row r="1061" spans="3:5" ht="17.45" customHeight="1" x14ac:dyDescent="0.2">
      <c r="C1061" s="85"/>
      <c r="D1061" s="66"/>
      <c r="E1061" s="86"/>
    </row>
    <row r="1062" spans="3:5" ht="17.45" customHeight="1" x14ac:dyDescent="0.2">
      <c r="C1062" s="85"/>
      <c r="D1062" s="66"/>
      <c r="E1062" s="86"/>
    </row>
    <row r="1063" spans="3:5" ht="17.45" customHeight="1" x14ac:dyDescent="0.2">
      <c r="C1063" s="85"/>
      <c r="D1063" s="66"/>
      <c r="E1063" s="86"/>
    </row>
    <row r="1064" spans="3:5" ht="17.45" customHeight="1" x14ac:dyDescent="0.2">
      <c r="C1064" s="85"/>
      <c r="D1064" s="66"/>
      <c r="E1064" s="86"/>
    </row>
    <row r="1065" spans="3:5" ht="17.45" customHeight="1" x14ac:dyDescent="0.2">
      <c r="C1065" s="85"/>
      <c r="D1065" s="66"/>
      <c r="E1065" s="86"/>
    </row>
    <row r="1066" spans="3:5" ht="17.45" customHeight="1" x14ac:dyDescent="0.2">
      <c r="C1066" s="85"/>
      <c r="D1066" s="66"/>
      <c r="E1066" s="86"/>
    </row>
    <row r="1067" spans="3:5" ht="17.45" customHeight="1" x14ac:dyDescent="0.2">
      <c r="C1067" s="85"/>
      <c r="D1067" s="66"/>
      <c r="E1067" s="86"/>
    </row>
    <row r="1068" spans="3:5" ht="17.45" customHeight="1" x14ac:dyDescent="0.2">
      <c r="C1068" s="85"/>
      <c r="D1068" s="66"/>
      <c r="E1068" s="86"/>
    </row>
    <row r="1069" spans="3:5" ht="17.45" customHeight="1" x14ac:dyDescent="0.2">
      <c r="C1069" s="85"/>
      <c r="D1069" s="66"/>
      <c r="E1069" s="86"/>
    </row>
    <row r="1070" spans="3:5" ht="17.45" customHeight="1" x14ac:dyDescent="0.2">
      <c r="C1070" s="85"/>
      <c r="D1070" s="66"/>
      <c r="E1070" s="86"/>
    </row>
    <row r="1071" spans="3:5" ht="17.45" customHeight="1" x14ac:dyDescent="0.2">
      <c r="C1071" s="85"/>
      <c r="D1071" s="66"/>
      <c r="E1071" s="86"/>
    </row>
    <row r="1072" spans="3:5" ht="17.45" customHeight="1" x14ac:dyDescent="0.2">
      <c r="C1072" s="85"/>
      <c r="D1072" s="66"/>
      <c r="E1072" s="86"/>
    </row>
    <row r="1073" spans="3:5" ht="17.45" customHeight="1" x14ac:dyDescent="0.2">
      <c r="C1073" s="85"/>
      <c r="D1073" s="66"/>
      <c r="E1073" s="86"/>
    </row>
    <row r="1074" spans="3:5" ht="17.45" customHeight="1" x14ac:dyDescent="0.2">
      <c r="C1074" s="85"/>
      <c r="D1074" s="66"/>
      <c r="E1074" s="86"/>
    </row>
    <row r="1075" spans="3:5" ht="17.45" customHeight="1" x14ac:dyDescent="0.2">
      <c r="C1075" s="85"/>
      <c r="D1075" s="66"/>
      <c r="E1075" s="86"/>
    </row>
    <row r="1076" spans="3:5" ht="17.45" customHeight="1" x14ac:dyDescent="0.2">
      <c r="C1076" s="85"/>
      <c r="D1076" s="66"/>
      <c r="E1076" s="86"/>
    </row>
    <row r="1077" spans="3:5" ht="17.45" customHeight="1" x14ac:dyDescent="0.2">
      <c r="C1077" s="85"/>
      <c r="D1077" s="66"/>
      <c r="E1077" s="86"/>
    </row>
    <row r="1078" spans="3:5" ht="17.45" customHeight="1" x14ac:dyDescent="0.2">
      <c r="C1078" s="85"/>
      <c r="D1078" s="66"/>
      <c r="E1078" s="86"/>
    </row>
    <row r="1079" spans="3:5" ht="17.45" customHeight="1" x14ac:dyDescent="0.2">
      <c r="C1079" s="85"/>
      <c r="D1079" s="66"/>
      <c r="E1079" s="86"/>
    </row>
    <row r="1080" spans="3:5" ht="17.45" customHeight="1" x14ac:dyDescent="0.2">
      <c r="C1080" s="85"/>
      <c r="D1080" s="66"/>
      <c r="E1080" s="86"/>
    </row>
    <row r="1081" spans="3:5" ht="17.45" customHeight="1" x14ac:dyDescent="0.2">
      <c r="C1081" s="85"/>
      <c r="D1081" s="66"/>
      <c r="E1081" s="86"/>
    </row>
    <row r="1082" spans="3:5" ht="17.45" customHeight="1" x14ac:dyDescent="0.2">
      <c r="C1082" s="85"/>
      <c r="D1082" s="66"/>
      <c r="E1082" s="86"/>
    </row>
    <row r="1083" spans="3:5" ht="17.45" customHeight="1" x14ac:dyDescent="0.2">
      <c r="C1083" s="85"/>
      <c r="D1083" s="66"/>
      <c r="E1083" s="86"/>
    </row>
    <row r="1084" spans="3:5" ht="17.45" customHeight="1" x14ac:dyDescent="0.2">
      <c r="C1084" s="85"/>
      <c r="D1084" s="66"/>
      <c r="E1084" s="86"/>
    </row>
    <row r="1085" spans="3:5" ht="17.45" customHeight="1" x14ac:dyDescent="0.2">
      <c r="C1085" s="85"/>
      <c r="D1085" s="66"/>
      <c r="E1085" s="86"/>
    </row>
    <row r="1086" spans="3:5" ht="17.45" customHeight="1" x14ac:dyDescent="0.2">
      <c r="C1086" s="85"/>
      <c r="D1086" s="66"/>
      <c r="E1086" s="86"/>
    </row>
    <row r="1087" spans="3:5" ht="17.45" customHeight="1" x14ac:dyDescent="0.2">
      <c r="C1087" s="85"/>
      <c r="D1087" s="66"/>
      <c r="E1087" s="86"/>
    </row>
    <row r="1088" spans="3:5" ht="17.45" customHeight="1" x14ac:dyDescent="0.2">
      <c r="C1088" s="85"/>
      <c r="D1088" s="66"/>
      <c r="E1088" s="86"/>
    </row>
    <row r="1089" spans="3:5" ht="17.45" customHeight="1" x14ac:dyDescent="0.2">
      <c r="C1089" s="85"/>
      <c r="D1089" s="66"/>
      <c r="E1089" s="86"/>
    </row>
    <row r="1090" spans="3:5" ht="17.45" customHeight="1" x14ac:dyDescent="0.2">
      <c r="C1090" s="85"/>
      <c r="D1090" s="66"/>
      <c r="E1090" s="86"/>
    </row>
    <row r="1091" spans="3:5" ht="17.45" customHeight="1" x14ac:dyDescent="0.2">
      <c r="C1091" s="85"/>
      <c r="D1091" s="66"/>
      <c r="E1091" s="86"/>
    </row>
    <row r="1092" spans="3:5" ht="17.45" customHeight="1" x14ac:dyDescent="0.2">
      <c r="C1092" s="85"/>
      <c r="D1092" s="66"/>
      <c r="E1092" s="86"/>
    </row>
    <row r="1093" spans="3:5" ht="17.45" customHeight="1" x14ac:dyDescent="0.2">
      <c r="C1093" s="85"/>
      <c r="D1093" s="66"/>
      <c r="E1093" s="86"/>
    </row>
    <row r="1094" spans="3:5" ht="17.45" customHeight="1" x14ac:dyDescent="0.2">
      <c r="C1094" s="85"/>
      <c r="D1094" s="66"/>
      <c r="E1094" s="86"/>
    </row>
    <row r="1095" spans="3:5" ht="17.45" customHeight="1" x14ac:dyDescent="0.2">
      <c r="C1095" s="85"/>
      <c r="D1095" s="66"/>
      <c r="E1095" s="86"/>
    </row>
    <row r="1096" spans="3:5" ht="17.45" customHeight="1" x14ac:dyDescent="0.2">
      <c r="C1096" s="85"/>
      <c r="D1096" s="66"/>
      <c r="E1096" s="86"/>
    </row>
    <row r="1097" spans="3:5" ht="17.45" customHeight="1" x14ac:dyDescent="0.2">
      <c r="C1097" s="85"/>
      <c r="D1097" s="66"/>
      <c r="E1097" s="86"/>
    </row>
    <row r="1098" spans="3:5" ht="17.45" customHeight="1" x14ac:dyDescent="0.2">
      <c r="C1098" s="85"/>
      <c r="D1098" s="66"/>
      <c r="E1098" s="86"/>
    </row>
    <row r="1099" spans="3:5" ht="17.45" customHeight="1" x14ac:dyDescent="0.2">
      <c r="C1099" s="85"/>
      <c r="D1099" s="66"/>
      <c r="E1099" s="86"/>
    </row>
    <row r="1100" spans="3:5" ht="17.45" customHeight="1" x14ac:dyDescent="0.2">
      <c r="C1100" s="85"/>
      <c r="D1100" s="66"/>
      <c r="E1100" s="86"/>
    </row>
    <row r="1101" spans="3:5" ht="17.45" customHeight="1" x14ac:dyDescent="0.2">
      <c r="C1101" s="85"/>
      <c r="D1101" s="66"/>
      <c r="E1101" s="86"/>
    </row>
    <row r="1102" spans="3:5" ht="17.45" customHeight="1" x14ac:dyDescent="0.2">
      <c r="C1102" s="85"/>
      <c r="D1102" s="66"/>
      <c r="E1102" s="86"/>
    </row>
    <row r="1103" spans="3:5" ht="17.45" customHeight="1" x14ac:dyDescent="0.2">
      <c r="C1103" s="85"/>
      <c r="D1103" s="66"/>
      <c r="E1103" s="86"/>
    </row>
    <row r="1104" spans="3:5" ht="17.45" customHeight="1" x14ac:dyDescent="0.2">
      <c r="C1104" s="85"/>
      <c r="D1104" s="66"/>
      <c r="E1104" s="86"/>
    </row>
    <row r="1105" spans="3:5" ht="17.45" customHeight="1" x14ac:dyDescent="0.2">
      <c r="C1105" s="85"/>
      <c r="D1105" s="66"/>
      <c r="E1105" s="86"/>
    </row>
    <row r="1106" spans="3:5" ht="17.45" customHeight="1" x14ac:dyDescent="0.2">
      <c r="C1106" s="85"/>
      <c r="D1106" s="66"/>
      <c r="E1106" s="86"/>
    </row>
    <row r="1107" spans="3:5" ht="17.45" customHeight="1" x14ac:dyDescent="0.2">
      <c r="C1107" s="85"/>
      <c r="D1107" s="66"/>
      <c r="E1107" s="86"/>
    </row>
    <row r="1108" spans="3:5" ht="17.45" customHeight="1" x14ac:dyDescent="0.2">
      <c r="C1108" s="85"/>
      <c r="D1108" s="66"/>
      <c r="E1108" s="86"/>
    </row>
    <row r="1109" spans="3:5" ht="17.45" customHeight="1" x14ac:dyDescent="0.2">
      <c r="C1109" s="85"/>
      <c r="D1109" s="66"/>
      <c r="E1109" s="86"/>
    </row>
    <row r="1110" spans="3:5" ht="17.45" customHeight="1" x14ac:dyDescent="0.2">
      <c r="C1110" s="85"/>
      <c r="D1110" s="66"/>
      <c r="E1110" s="86"/>
    </row>
    <row r="1111" spans="3:5" ht="17.45" customHeight="1" x14ac:dyDescent="0.2">
      <c r="C1111" s="85"/>
      <c r="D1111" s="66"/>
      <c r="E1111" s="86"/>
    </row>
    <row r="1112" spans="3:5" ht="17.45" customHeight="1" x14ac:dyDescent="0.2">
      <c r="C1112" s="85"/>
      <c r="D1112" s="66"/>
      <c r="E1112" s="86"/>
    </row>
    <row r="1113" spans="3:5" ht="17.45" customHeight="1" x14ac:dyDescent="0.2">
      <c r="C1113" s="85"/>
      <c r="D1113" s="66"/>
      <c r="E1113" s="86"/>
    </row>
    <row r="1114" spans="3:5" ht="17.45" customHeight="1" x14ac:dyDescent="0.2">
      <c r="C1114" s="85"/>
      <c r="D1114" s="66"/>
      <c r="E1114" s="86"/>
    </row>
    <row r="1115" spans="3:5" ht="17.45" customHeight="1" x14ac:dyDescent="0.2">
      <c r="C1115" s="85"/>
      <c r="D1115" s="66"/>
      <c r="E1115" s="86"/>
    </row>
    <row r="1116" spans="3:5" ht="17.45" customHeight="1" x14ac:dyDescent="0.2">
      <c r="C1116" s="85"/>
      <c r="D1116" s="66"/>
      <c r="E1116" s="86"/>
    </row>
    <row r="1117" spans="3:5" ht="17.45" customHeight="1" x14ac:dyDescent="0.2">
      <c r="C1117" s="85"/>
      <c r="D1117" s="66"/>
      <c r="E1117" s="86"/>
    </row>
    <row r="1118" spans="3:5" ht="17.45" customHeight="1" x14ac:dyDescent="0.2">
      <c r="C1118" s="85"/>
      <c r="D1118" s="66"/>
      <c r="E1118" s="86"/>
    </row>
    <row r="1119" spans="3:5" ht="17.45" customHeight="1" x14ac:dyDescent="0.2">
      <c r="C1119" s="85"/>
      <c r="D1119" s="66"/>
      <c r="E1119" s="86"/>
    </row>
    <row r="1120" spans="3:5" ht="17.45" customHeight="1" x14ac:dyDescent="0.2">
      <c r="C1120" s="85"/>
      <c r="D1120" s="66"/>
      <c r="E1120" s="86"/>
    </row>
    <row r="1121" spans="3:5" ht="17.45" customHeight="1" x14ac:dyDescent="0.2">
      <c r="C1121" s="85"/>
      <c r="D1121" s="66"/>
      <c r="E1121" s="86"/>
    </row>
    <row r="1122" spans="3:5" ht="17.45" customHeight="1" x14ac:dyDescent="0.2">
      <c r="C1122" s="85"/>
      <c r="D1122" s="66"/>
      <c r="E1122" s="86"/>
    </row>
    <row r="1123" spans="3:5" ht="17.45" customHeight="1" x14ac:dyDescent="0.2">
      <c r="C1123" s="85"/>
      <c r="D1123" s="66"/>
      <c r="E1123" s="86"/>
    </row>
    <row r="1124" spans="3:5" ht="17.45" customHeight="1" x14ac:dyDescent="0.2">
      <c r="C1124" s="85"/>
      <c r="D1124" s="66"/>
      <c r="E1124" s="86"/>
    </row>
    <row r="1125" spans="3:5" ht="17.45" customHeight="1" x14ac:dyDescent="0.2">
      <c r="C1125" s="85"/>
      <c r="D1125" s="66"/>
      <c r="E1125" s="86"/>
    </row>
    <row r="1126" spans="3:5" ht="17.45" customHeight="1" x14ac:dyDescent="0.2">
      <c r="C1126" s="85"/>
      <c r="D1126" s="66"/>
      <c r="E1126" s="86"/>
    </row>
    <row r="1127" spans="3:5" ht="17.45" customHeight="1" x14ac:dyDescent="0.2">
      <c r="C1127" s="85"/>
      <c r="D1127" s="66"/>
      <c r="E1127" s="86"/>
    </row>
    <row r="1128" spans="3:5" ht="17.45" customHeight="1" x14ac:dyDescent="0.2">
      <c r="C1128" s="85"/>
      <c r="D1128" s="66"/>
      <c r="E1128" s="86"/>
    </row>
    <row r="1129" spans="3:5" ht="17.45" customHeight="1" x14ac:dyDescent="0.2">
      <c r="C1129" s="85"/>
      <c r="D1129" s="66"/>
      <c r="E1129" s="86"/>
    </row>
    <row r="1130" spans="3:5" ht="17.45" customHeight="1" x14ac:dyDescent="0.2">
      <c r="C1130" s="85"/>
      <c r="D1130" s="66"/>
      <c r="E1130" s="86"/>
    </row>
    <row r="1131" spans="3:5" ht="17.45" customHeight="1" x14ac:dyDescent="0.2">
      <c r="C1131" s="85"/>
      <c r="D1131" s="66"/>
      <c r="E1131" s="86"/>
    </row>
    <row r="1132" spans="3:5" ht="17.45" customHeight="1" x14ac:dyDescent="0.2">
      <c r="C1132" s="85"/>
      <c r="D1132" s="66"/>
      <c r="E1132" s="86"/>
    </row>
    <row r="1133" spans="3:5" ht="17.45" customHeight="1" x14ac:dyDescent="0.2">
      <c r="C1133" s="85"/>
      <c r="D1133" s="66"/>
      <c r="E1133" s="86"/>
    </row>
    <row r="1134" spans="3:5" ht="17.45" customHeight="1" x14ac:dyDescent="0.2">
      <c r="C1134" s="85"/>
      <c r="D1134" s="66"/>
      <c r="E1134" s="86"/>
    </row>
    <row r="1135" spans="3:5" ht="17.45" customHeight="1" x14ac:dyDescent="0.2">
      <c r="C1135" s="85"/>
      <c r="D1135" s="66"/>
      <c r="E1135" s="86"/>
    </row>
    <row r="1136" spans="3:5" ht="17.45" customHeight="1" x14ac:dyDescent="0.2">
      <c r="C1136" s="85"/>
      <c r="D1136" s="66"/>
      <c r="E1136" s="86"/>
    </row>
    <row r="1137" spans="3:5" ht="17.45" customHeight="1" x14ac:dyDescent="0.2">
      <c r="C1137" s="85"/>
      <c r="D1137" s="66"/>
      <c r="E1137" s="86"/>
    </row>
    <row r="1138" spans="3:5" ht="17.45" customHeight="1" x14ac:dyDescent="0.2">
      <c r="C1138" s="85"/>
      <c r="D1138" s="66"/>
      <c r="E1138" s="86"/>
    </row>
    <row r="1139" spans="3:5" ht="17.45" customHeight="1" x14ac:dyDescent="0.2">
      <c r="C1139" s="85"/>
      <c r="D1139" s="66"/>
      <c r="E1139" s="86"/>
    </row>
    <row r="1140" spans="3:5" ht="17.45" customHeight="1" x14ac:dyDescent="0.2">
      <c r="C1140" s="85"/>
      <c r="D1140" s="66"/>
      <c r="E1140" s="86"/>
    </row>
    <row r="1141" spans="3:5" ht="17.45" customHeight="1" x14ac:dyDescent="0.2">
      <c r="C1141" s="85"/>
      <c r="D1141" s="66"/>
      <c r="E1141" s="86"/>
    </row>
    <row r="1142" spans="3:5" ht="17.45" customHeight="1" x14ac:dyDescent="0.2">
      <c r="C1142" s="85"/>
      <c r="D1142" s="66"/>
      <c r="E1142" s="86"/>
    </row>
    <row r="1143" spans="3:5" ht="17.45" customHeight="1" x14ac:dyDescent="0.2">
      <c r="C1143" s="85"/>
      <c r="D1143" s="66"/>
      <c r="E1143" s="86"/>
    </row>
    <row r="1144" spans="3:5" ht="17.45" customHeight="1" x14ac:dyDescent="0.2">
      <c r="C1144" s="85"/>
      <c r="D1144" s="66"/>
      <c r="E1144" s="86"/>
    </row>
    <row r="1145" spans="3:5" ht="17.45" customHeight="1" x14ac:dyDescent="0.2">
      <c r="C1145" s="85"/>
      <c r="D1145" s="66"/>
      <c r="E1145" s="86"/>
    </row>
    <row r="1146" spans="3:5" ht="17.45" customHeight="1" x14ac:dyDescent="0.2">
      <c r="C1146" s="85"/>
      <c r="D1146" s="66"/>
      <c r="E1146" s="86"/>
    </row>
    <row r="1147" spans="3:5" ht="17.45" customHeight="1" x14ac:dyDescent="0.2">
      <c r="C1147" s="85"/>
      <c r="D1147" s="66"/>
      <c r="E1147" s="86"/>
    </row>
    <row r="1148" spans="3:5" ht="17.45" customHeight="1" x14ac:dyDescent="0.2">
      <c r="C1148" s="85"/>
      <c r="D1148" s="66"/>
      <c r="E1148" s="86"/>
    </row>
    <row r="1149" spans="3:5" ht="17.45" customHeight="1" x14ac:dyDescent="0.2">
      <c r="C1149" s="85"/>
      <c r="D1149" s="66"/>
      <c r="E1149" s="86"/>
    </row>
    <row r="1150" spans="3:5" ht="17.45" customHeight="1" x14ac:dyDescent="0.2">
      <c r="C1150" s="85"/>
      <c r="D1150" s="66"/>
      <c r="E1150" s="86"/>
    </row>
    <row r="1151" spans="3:5" ht="17.45" customHeight="1" x14ac:dyDescent="0.2">
      <c r="C1151" s="85"/>
      <c r="D1151" s="66"/>
      <c r="E1151" s="86"/>
    </row>
    <row r="1152" spans="3:5" ht="17.45" customHeight="1" x14ac:dyDescent="0.2">
      <c r="C1152" s="85"/>
      <c r="D1152" s="66"/>
      <c r="E1152" s="86"/>
    </row>
    <row r="1153" spans="3:5" ht="17.45" customHeight="1" x14ac:dyDescent="0.2">
      <c r="C1153" s="85"/>
      <c r="D1153" s="66"/>
      <c r="E1153" s="86"/>
    </row>
    <row r="1154" spans="3:5" ht="17.45" customHeight="1" x14ac:dyDescent="0.2">
      <c r="C1154" s="85"/>
      <c r="D1154" s="66"/>
      <c r="E1154" s="86"/>
    </row>
    <row r="1155" spans="3:5" ht="17.45" customHeight="1" x14ac:dyDescent="0.2">
      <c r="C1155" s="85"/>
      <c r="D1155" s="66"/>
      <c r="E1155" s="86"/>
    </row>
    <row r="1156" spans="3:5" ht="17.45" customHeight="1" x14ac:dyDescent="0.2">
      <c r="C1156" s="85"/>
      <c r="D1156" s="66"/>
      <c r="E1156" s="86"/>
    </row>
    <row r="1157" spans="3:5" ht="17.45" customHeight="1" x14ac:dyDescent="0.2">
      <c r="C1157" s="85"/>
      <c r="D1157" s="66"/>
      <c r="E1157" s="86"/>
    </row>
    <row r="1158" spans="3:5" ht="17.45" customHeight="1" x14ac:dyDescent="0.2">
      <c r="C1158" s="85"/>
      <c r="D1158" s="66"/>
      <c r="E1158" s="86"/>
    </row>
    <row r="1159" spans="3:5" ht="17.45" customHeight="1" x14ac:dyDescent="0.2">
      <c r="C1159" s="85"/>
      <c r="D1159" s="66"/>
      <c r="E1159" s="86"/>
    </row>
    <row r="1160" spans="3:5" ht="17.45" customHeight="1" x14ac:dyDescent="0.2">
      <c r="C1160" s="85"/>
      <c r="D1160" s="66"/>
      <c r="E1160" s="86"/>
    </row>
    <row r="1161" spans="3:5" ht="17.45" customHeight="1" x14ac:dyDescent="0.2">
      <c r="C1161" s="85"/>
      <c r="D1161" s="66"/>
      <c r="E1161" s="86"/>
    </row>
    <row r="1162" spans="3:5" ht="17.45" customHeight="1" x14ac:dyDescent="0.2">
      <c r="C1162" s="85"/>
      <c r="D1162" s="66"/>
      <c r="E1162" s="86"/>
    </row>
    <row r="1163" spans="3:5" ht="17.45" customHeight="1" x14ac:dyDescent="0.2">
      <c r="C1163" s="85"/>
      <c r="D1163" s="66"/>
      <c r="E1163" s="86"/>
    </row>
    <row r="1164" spans="3:5" ht="17.45" customHeight="1" x14ac:dyDescent="0.2">
      <c r="C1164" s="85"/>
      <c r="D1164" s="66"/>
      <c r="E1164" s="86"/>
    </row>
    <row r="1165" spans="3:5" ht="17.45" customHeight="1" x14ac:dyDescent="0.2">
      <c r="C1165" s="85"/>
      <c r="D1165" s="66"/>
      <c r="E1165" s="86"/>
    </row>
    <row r="1166" spans="3:5" ht="17.45" customHeight="1" x14ac:dyDescent="0.2">
      <c r="C1166" s="85"/>
      <c r="D1166" s="66"/>
      <c r="E1166" s="86"/>
    </row>
    <row r="1167" spans="3:5" ht="17.45" customHeight="1" x14ac:dyDescent="0.2">
      <c r="C1167" s="85"/>
      <c r="D1167" s="66"/>
      <c r="E1167" s="86"/>
    </row>
    <row r="1168" spans="3:5" ht="17.45" customHeight="1" x14ac:dyDescent="0.2">
      <c r="C1168" s="85"/>
      <c r="D1168" s="66"/>
      <c r="E1168" s="86"/>
    </row>
    <row r="1169" spans="3:5" ht="17.45" customHeight="1" x14ac:dyDescent="0.2">
      <c r="C1169" s="85"/>
      <c r="D1169" s="66"/>
      <c r="E1169" s="86"/>
    </row>
    <row r="1170" spans="3:5" ht="17.45" customHeight="1" x14ac:dyDescent="0.2">
      <c r="C1170" s="85"/>
      <c r="D1170" s="66"/>
      <c r="E1170" s="86"/>
    </row>
    <row r="1171" spans="3:5" ht="17.45" customHeight="1" x14ac:dyDescent="0.2">
      <c r="C1171" s="85"/>
      <c r="D1171" s="66"/>
      <c r="E1171" s="86"/>
    </row>
    <row r="1172" spans="3:5" ht="17.45" customHeight="1" x14ac:dyDescent="0.2">
      <c r="C1172" s="85"/>
      <c r="D1172" s="66"/>
      <c r="E1172" s="86"/>
    </row>
    <row r="1173" spans="3:5" ht="17.45" customHeight="1" x14ac:dyDescent="0.2">
      <c r="C1173" s="85"/>
      <c r="D1173" s="66"/>
      <c r="E1173" s="86"/>
    </row>
    <row r="1174" spans="3:5" ht="17.45" customHeight="1" x14ac:dyDescent="0.2">
      <c r="C1174" s="85"/>
      <c r="D1174" s="66"/>
      <c r="E1174" s="86"/>
    </row>
    <row r="1175" spans="3:5" ht="17.45" customHeight="1" x14ac:dyDescent="0.2">
      <c r="C1175" s="85"/>
      <c r="D1175" s="66"/>
      <c r="E1175" s="86"/>
    </row>
    <row r="1176" spans="3:5" ht="17.45" customHeight="1" x14ac:dyDescent="0.2">
      <c r="C1176" s="85"/>
      <c r="D1176" s="66"/>
      <c r="E1176" s="86"/>
    </row>
    <row r="1177" spans="3:5" ht="17.45" customHeight="1" x14ac:dyDescent="0.2">
      <c r="C1177" s="85"/>
      <c r="D1177" s="66"/>
      <c r="E1177" s="86"/>
    </row>
    <row r="1178" spans="3:5" ht="17.45" customHeight="1" x14ac:dyDescent="0.2">
      <c r="C1178" s="85"/>
      <c r="D1178" s="66"/>
      <c r="E1178" s="86"/>
    </row>
    <row r="1179" spans="3:5" ht="17.45" customHeight="1" x14ac:dyDescent="0.2">
      <c r="C1179" s="85"/>
      <c r="D1179" s="66"/>
      <c r="E1179" s="86"/>
    </row>
    <row r="1180" spans="3:5" ht="17.45" customHeight="1" x14ac:dyDescent="0.2">
      <c r="C1180" s="85"/>
      <c r="D1180" s="66"/>
      <c r="E1180" s="86"/>
    </row>
    <row r="1181" spans="3:5" ht="17.45" customHeight="1" x14ac:dyDescent="0.2">
      <c r="C1181" s="85"/>
      <c r="D1181" s="66"/>
      <c r="E1181" s="86"/>
    </row>
    <row r="1182" spans="3:5" ht="17.45" customHeight="1" x14ac:dyDescent="0.2">
      <c r="C1182" s="85"/>
      <c r="D1182" s="66"/>
      <c r="E1182" s="86"/>
    </row>
    <row r="1183" spans="3:5" ht="17.45" customHeight="1" x14ac:dyDescent="0.2">
      <c r="C1183" s="85"/>
      <c r="D1183" s="66"/>
      <c r="E1183" s="86"/>
    </row>
    <row r="1184" spans="3:5" ht="17.45" customHeight="1" x14ac:dyDescent="0.2">
      <c r="C1184" s="85"/>
      <c r="D1184" s="66"/>
      <c r="E1184" s="86"/>
    </row>
    <row r="1185" spans="3:5" ht="17.45" customHeight="1" x14ac:dyDescent="0.2">
      <c r="C1185" s="85"/>
      <c r="D1185" s="66"/>
      <c r="E1185" s="86"/>
    </row>
    <row r="1186" spans="3:5" ht="17.45" customHeight="1" x14ac:dyDescent="0.2">
      <c r="C1186" s="85"/>
      <c r="D1186" s="66"/>
      <c r="E1186" s="86"/>
    </row>
    <row r="1187" spans="3:5" ht="17.45" customHeight="1" x14ac:dyDescent="0.2">
      <c r="C1187" s="85"/>
      <c r="D1187" s="66"/>
      <c r="E1187" s="86"/>
    </row>
    <row r="1188" spans="3:5" ht="17.45" customHeight="1" x14ac:dyDescent="0.2">
      <c r="C1188" s="85"/>
      <c r="D1188" s="66"/>
      <c r="E1188" s="86"/>
    </row>
    <row r="1189" spans="3:5" ht="17.45" customHeight="1" x14ac:dyDescent="0.2">
      <c r="C1189" s="85"/>
      <c r="D1189" s="66"/>
      <c r="E1189" s="86"/>
    </row>
    <row r="1190" spans="3:5" ht="17.45" customHeight="1" x14ac:dyDescent="0.2">
      <c r="C1190" s="85"/>
      <c r="D1190" s="66"/>
      <c r="E1190" s="86"/>
    </row>
    <row r="1191" spans="3:5" ht="17.45" customHeight="1" x14ac:dyDescent="0.2">
      <c r="C1191" s="85"/>
      <c r="D1191" s="66"/>
      <c r="E1191" s="86"/>
    </row>
    <row r="1192" spans="3:5" ht="17.45" customHeight="1" x14ac:dyDescent="0.2">
      <c r="C1192" s="85"/>
      <c r="D1192" s="66"/>
      <c r="E1192" s="86"/>
    </row>
    <row r="1193" spans="3:5" ht="17.45" customHeight="1" x14ac:dyDescent="0.2">
      <c r="C1193" s="85"/>
      <c r="D1193" s="66"/>
      <c r="E1193" s="86"/>
    </row>
    <row r="1194" spans="3:5" ht="17.45" customHeight="1" x14ac:dyDescent="0.2">
      <c r="C1194" s="85"/>
      <c r="D1194" s="66"/>
      <c r="E1194" s="86"/>
    </row>
    <row r="1195" spans="3:5" ht="17.45" customHeight="1" x14ac:dyDescent="0.2">
      <c r="C1195" s="85"/>
      <c r="D1195" s="66"/>
      <c r="E1195" s="86"/>
    </row>
    <row r="1196" spans="3:5" ht="17.45" customHeight="1" x14ac:dyDescent="0.2">
      <c r="C1196" s="85"/>
      <c r="D1196" s="66"/>
      <c r="E1196" s="86"/>
    </row>
    <row r="1197" spans="3:5" ht="17.45" customHeight="1" x14ac:dyDescent="0.2">
      <c r="C1197" s="85"/>
      <c r="D1197" s="66"/>
      <c r="E1197" s="86"/>
    </row>
    <row r="1198" spans="3:5" ht="17.45" customHeight="1" x14ac:dyDescent="0.2">
      <c r="C1198" s="85"/>
      <c r="D1198" s="66"/>
      <c r="E1198" s="86"/>
    </row>
    <row r="1199" spans="3:5" ht="17.45" customHeight="1" x14ac:dyDescent="0.2">
      <c r="C1199" s="85"/>
      <c r="D1199" s="66"/>
      <c r="E1199" s="86"/>
    </row>
    <row r="1200" spans="3:5" ht="17.45" customHeight="1" x14ac:dyDescent="0.2">
      <c r="C1200" s="85"/>
      <c r="D1200" s="66"/>
      <c r="E1200" s="86"/>
    </row>
    <row r="1201" spans="3:5" ht="17.45" customHeight="1" x14ac:dyDescent="0.2">
      <c r="C1201" s="85"/>
      <c r="D1201" s="66"/>
      <c r="E1201" s="86"/>
    </row>
    <row r="1202" spans="3:5" ht="17.45" customHeight="1" x14ac:dyDescent="0.2">
      <c r="C1202" s="85"/>
      <c r="D1202" s="66"/>
      <c r="E1202" s="86"/>
    </row>
    <row r="1203" spans="3:5" ht="17.45" customHeight="1" x14ac:dyDescent="0.2">
      <c r="C1203" s="85"/>
      <c r="D1203" s="66"/>
      <c r="E1203" s="86"/>
    </row>
    <row r="1204" spans="3:5" ht="17.45" customHeight="1" x14ac:dyDescent="0.2">
      <c r="C1204" s="85"/>
      <c r="D1204" s="66"/>
      <c r="E1204" s="86"/>
    </row>
    <row r="1205" spans="3:5" ht="17.45" customHeight="1" x14ac:dyDescent="0.2">
      <c r="C1205" s="85"/>
      <c r="D1205" s="66"/>
      <c r="E1205" s="86"/>
    </row>
    <row r="1206" spans="3:5" ht="17.45" customHeight="1" x14ac:dyDescent="0.2">
      <c r="C1206" s="85"/>
      <c r="D1206" s="66"/>
      <c r="E1206" s="86"/>
    </row>
    <row r="1207" spans="3:5" ht="17.45" customHeight="1" x14ac:dyDescent="0.2">
      <c r="C1207" s="85"/>
      <c r="D1207" s="66"/>
      <c r="E1207" s="86"/>
    </row>
    <row r="1208" spans="3:5" ht="17.45" customHeight="1" x14ac:dyDescent="0.2">
      <c r="C1208" s="85"/>
      <c r="D1208" s="66"/>
      <c r="E1208" s="86"/>
    </row>
    <row r="1209" spans="3:5" ht="17.45" customHeight="1" x14ac:dyDescent="0.2">
      <c r="C1209" s="85"/>
      <c r="D1209" s="66"/>
      <c r="E1209" s="86"/>
    </row>
    <row r="1210" spans="3:5" ht="17.45" customHeight="1" x14ac:dyDescent="0.2">
      <c r="C1210" s="85"/>
      <c r="D1210" s="66"/>
      <c r="E1210" s="86"/>
    </row>
    <row r="1211" spans="3:5" ht="17.45" customHeight="1" x14ac:dyDescent="0.2">
      <c r="C1211" s="85"/>
      <c r="D1211" s="66"/>
      <c r="E1211" s="86"/>
    </row>
    <row r="1212" spans="3:5" ht="17.45" customHeight="1" x14ac:dyDescent="0.2">
      <c r="C1212" s="85"/>
      <c r="D1212" s="66"/>
      <c r="E1212" s="86"/>
    </row>
    <row r="1213" spans="3:5" ht="17.45" customHeight="1" x14ac:dyDescent="0.2">
      <c r="C1213" s="85"/>
      <c r="D1213" s="66"/>
      <c r="E1213" s="86"/>
    </row>
    <row r="1214" spans="3:5" ht="17.45" customHeight="1" x14ac:dyDescent="0.2">
      <c r="C1214" s="85"/>
      <c r="D1214" s="66"/>
      <c r="E1214" s="86"/>
    </row>
    <row r="1215" spans="3:5" ht="17.45" customHeight="1" x14ac:dyDescent="0.2">
      <c r="C1215" s="85"/>
      <c r="D1215" s="66"/>
      <c r="E1215" s="86"/>
    </row>
    <row r="1216" spans="3:5" ht="17.45" customHeight="1" x14ac:dyDescent="0.2">
      <c r="C1216" s="85"/>
      <c r="D1216" s="66"/>
      <c r="E1216" s="86"/>
    </row>
    <row r="1217" spans="3:5" ht="17.45" customHeight="1" x14ac:dyDescent="0.2">
      <c r="C1217" s="85"/>
      <c r="D1217" s="66"/>
      <c r="E1217" s="86"/>
    </row>
    <row r="1218" spans="3:5" ht="17.45" customHeight="1" x14ac:dyDescent="0.2">
      <c r="C1218" s="85"/>
      <c r="D1218" s="66"/>
      <c r="E1218" s="86"/>
    </row>
    <row r="1219" spans="3:5" ht="17.45" customHeight="1" x14ac:dyDescent="0.2">
      <c r="C1219" s="85"/>
      <c r="D1219" s="66"/>
      <c r="E1219" s="86"/>
    </row>
    <row r="1220" spans="3:5" ht="17.45" customHeight="1" x14ac:dyDescent="0.2">
      <c r="C1220" s="85"/>
      <c r="D1220" s="66"/>
      <c r="E1220" s="86"/>
    </row>
    <row r="1221" spans="3:5" ht="17.45" customHeight="1" x14ac:dyDescent="0.2">
      <c r="C1221" s="85"/>
      <c r="D1221" s="66"/>
      <c r="E1221" s="86"/>
    </row>
    <row r="1222" spans="3:5" ht="17.45" customHeight="1" x14ac:dyDescent="0.2">
      <c r="C1222" s="85"/>
      <c r="D1222" s="66"/>
      <c r="E1222" s="86"/>
    </row>
    <row r="1223" spans="3:5" ht="17.45" customHeight="1" x14ac:dyDescent="0.2">
      <c r="C1223" s="85"/>
      <c r="D1223" s="66"/>
      <c r="E1223" s="86"/>
    </row>
    <row r="1224" spans="3:5" ht="17.45" customHeight="1" x14ac:dyDescent="0.2">
      <c r="C1224" s="85"/>
      <c r="D1224" s="66"/>
      <c r="E1224" s="86"/>
    </row>
    <row r="1225" spans="3:5" ht="17.45" customHeight="1" x14ac:dyDescent="0.2">
      <c r="C1225" s="85"/>
      <c r="D1225" s="66"/>
      <c r="E1225" s="86"/>
    </row>
    <row r="1226" spans="3:5" ht="17.45" customHeight="1" x14ac:dyDescent="0.2">
      <c r="C1226" s="85"/>
      <c r="D1226" s="66"/>
      <c r="E1226" s="86"/>
    </row>
    <row r="1227" spans="3:5" ht="17.45" customHeight="1" x14ac:dyDescent="0.2">
      <c r="C1227" s="85"/>
      <c r="D1227" s="66"/>
      <c r="E1227" s="86"/>
    </row>
    <row r="1228" spans="3:5" ht="17.45" customHeight="1" x14ac:dyDescent="0.2">
      <c r="C1228" s="85"/>
      <c r="D1228" s="66"/>
      <c r="E1228" s="86"/>
    </row>
    <row r="1229" spans="3:5" ht="17.45" customHeight="1" x14ac:dyDescent="0.2">
      <c r="C1229" s="85"/>
      <c r="D1229" s="66"/>
      <c r="E1229" s="86"/>
    </row>
    <row r="1230" spans="3:5" ht="17.45" customHeight="1" x14ac:dyDescent="0.2">
      <c r="C1230" s="85"/>
      <c r="D1230" s="66"/>
      <c r="E1230" s="86"/>
    </row>
    <row r="1231" spans="3:5" ht="17.45" customHeight="1" x14ac:dyDescent="0.2">
      <c r="C1231" s="85"/>
      <c r="D1231" s="66"/>
      <c r="E1231" s="86"/>
    </row>
    <row r="1232" spans="3:5" ht="17.45" customHeight="1" x14ac:dyDescent="0.2">
      <c r="C1232" s="85"/>
      <c r="D1232" s="66"/>
      <c r="E1232" s="86"/>
    </row>
    <row r="1233" spans="3:5" ht="17.45" customHeight="1" x14ac:dyDescent="0.2">
      <c r="C1233" s="85"/>
      <c r="D1233" s="66"/>
      <c r="E1233" s="86"/>
    </row>
    <row r="1234" spans="3:5" ht="17.45" customHeight="1" x14ac:dyDescent="0.2">
      <c r="C1234" s="85"/>
      <c r="D1234" s="66"/>
      <c r="E1234" s="86"/>
    </row>
    <row r="1235" spans="3:5" ht="17.45" customHeight="1" x14ac:dyDescent="0.2">
      <c r="C1235" s="85"/>
      <c r="D1235" s="66"/>
      <c r="E1235" s="86"/>
    </row>
    <row r="1236" spans="3:5" ht="17.45" customHeight="1" x14ac:dyDescent="0.2">
      <c r="C1236" s="85"/>
      <c r="D1236" s="66"/>
      <c r="E1236" s="86"/>
    </row>
    <row r="1237" spans="3:5" ht="17.45" customHeight="1" x14ac:dyDescent="0.2">
      <c r="C1237" s="85"/>
      <c r="D1237" s="66"/>
      <c r="E1237" s="86"/>
    </row>
    <row r="1238" spans="3:5" ht="17.45" customHeight="1" x14ac:dyDescent="0.2">
      <c r="C1238" s="85"/>
      <c r="D1238" s="66"/>
      <c r="E1238" s="86"/>
    </row>
    <row r="1239" spans="3:5" ht="17.45" customHeight="1" x14ac:dyDescent="0.2">
      <c r="C1239" s="85"/>
      <c r="D1239" s="66"/>
      <c r="E1239" s="86"/>
    </row>
    <row r="1240" spans="3:5" ht="17.45" customHeight="1" x14ac:dyDescent="0.2">
      <c r="C1240" s="85"/>
      <c r="D1240" s="66"/>
      <c r="E1240" s="86"/>
    </row>
    <row r="1241" spans="3:5" ht="17.45" customHeight="1" x14ac:dyDescent="0.2">
      <c r="C1241" s="85"/>
      <c r="D1241" s="66"/>
      <c r="E1241" s="86"/>
    </row>
    <row r="1242" spans="3:5" ht="17.45" customHeight="1" x14ac:dyDescent="0.2">
      <c r="C1242" s="85"/>
      <c r="D1242" s="66"/>
      <c r="E1242" s="86"/>
    </row>
    <row r="1243" spans="3:5" ht="17.45" customHeight="1" x14ac:dyDescent="0.2">
      <c r="C1243" s="85"/>
      <c r="D1243" s="66"/>
      <c r="E1243" s="86"/>
    </row>
    <row r="1244" spans="3:5" ht="17.45" customHeight="1" x14ac:dyDescent="0.2">
      <c r="C1244" s="85"/>
      <c r="D1244" s="66"/>
      <c r="E1244" s="86"/>
    </row>
    <row r="1245" spans="3:5" ht="17.45" customHeight="1" x14ac:dyDescent="0.2">
      <c r="C1245" s="85"/>
      <c r="D1245" s="66"/>
      <c r="E1245" s="86"/>
    </row>
    <row r="1246" spans="3:5" ht="17.45" customHeight="1" x14ac:dyDescent="0.2">
      <c r="C1246" s="85"/>
      <c r="D1246" s="66"/>
      <c r="E1246" s="86"/>
    </row>
    <row r="1247" spans="3:5" ht="17.45" customHeight="1" x14ac:dyDescent="0.2">
      <c r="C1247" s="85"/>
      <c r="D1247" s="66"/>
      <c r="E1247" s="86"/>
    </row>
    <row r="1248" spans="3:5" ht="17.45" customHeight="1" x14ac:dyDescent="0.2">
      <c r="C1248" s="85"/>
      <c r="D1248" s="66"/>
      <c r="E1248" s="86"/>
    </row>
    <row r="1249" spans="3:5" ht="17.45" customHeight="1" x14ac:dyDescent="0.2">
      <c r="C1249" s="85"/>
      <c r="D1249" s="66"/>
      <c r="E1249" s="86"/>
    </row>
    <row r="1250" spans="3:5" ht="17.45" customHeight="1" x14ac:dyDescent="0.2">
      <c r="C1250" s="85"/>
      <c r="D1250" s="66"/>
      <c r="E1250" s="86"/>
    </row>
    <row r="1251" spans="3:5" ht="17.45" customHeight="1" x14ac:dyDescent="0.2">
      <c r="C1251" s="85"/>
      <c r="D1251" s="66"/>
      <c r="E1251" s="86"/>
    </row>
    <row r="1252" spans="3:5" ht="17.45" customHeight="1" x14ac:dyDescent="0.2">
      <c r="C1252" s="85"/>
      <c r="D1252" s="66"/>
      <c r="E1252" s="86"/>
    </row>
    <row r="1253" spans="3:5" ht="17.45" customHeight="1" x14ac:dyDescent="0.2">
      <c r="C1253" s="85"/>
      <c r="D1253" s="66"/>
      <c r="E1253" s="86"/>
    </row>
    <row r="1254" spans="3:5" ht="17.45" customHeight="1" x14ac:dyDescent="0.2">
      <c r="C1254" s="85"/>
      <c r="D1254" s="66"/>
      <c r="E1254" s="86"/>
    </row>
    <row r="1255" spans="3:5" ht="17.45" customHeight="1" x14ac:dyDescent="0.2">
      <c r="C1255" s="85"/>
      <c r="D1255" s="66"/>
      <c r="E1255" s="86"/>
    </row>
    <row r="1256" spans="3:5" ht="17.45" customHeight="1" x14ac:dyDescent="0.2">
      <c r="C1256" s="85"/>
      <c r="D1256" s="66"/>
      <c r="E1256" s="86"/>
    </row>
    <row r="1257" spans="3:5" ht="17.45" customHeight="1" x14ac:dyDescent="0.2">
      <c r="C1257" s="85"/>
      <c r="D1257" s="66"/>
      <c r="E1257" s="86"/>
    </row>
    <row r="1258" spans="3:5" ht="17.45" customHeight="1" x14ac:dyDescent="0.2">
      <c r="C1258" s="85"/>
      <c r="D1258" s="66"/>
      <c r="E1258" s="86"/>
    </row>
    <row r="1259" spans="3:5" ht="17.45" customHeight="1" x14ac:dyDescent="0.2">
      <c r="C1259" s="85"/>
      <c r="D1259" s="66"/>
      <c r="E1259" s="86"/>
    </row>
    <row r="1260" spans="3:5" ht="17.45" customHeight="1" x14ac:dyDescent="0.2">
      <c r="C1260" s="85"/>
      <c r="D1260" s="66"/>
      <c r="E1260" s="86"/>
    </row>
    <row r="1261" spans="3:5" ht="17.45" customHeight="1" x14ac:dyDescent="0.2">
      <c r="C1261" s="85"/>
      <c r="D1261" s="66"/>
      <c r="E1261" s="86"/>
    </row>
    <row r="1262" spans="3:5" ht="17.45" customHeight="1" x14ac:dyDescent="0.2">
      <c r="C1262" s="85"/>
      <c r="D1262" s="66"/>
      <c r="E1262" s="86"/>
    </row>
    <row r="1263" spans="3:5" ht="17.45" customHeight="1" x14ac:dyDescent="0.2">
      <c r="C1263" s="85"/>
      <c r="D1263" s="66"/>
      <c r="E1263" s="86"/>
    </row>
    <row r="1264" spans="3:5" ht="17.45" customHeight="1" x14ac:dyDescent="0.2">
      <c r="C1264" s="85"/>
      <c r="D1264" s="66"/>
      <c r="E1264" s="86"/>
    </row>
    <row r="1265" spans="3:5" ht="17.45" customHeight="1" x14ac:dyDescent="0.2">
      <c r="C1265" s="85"/>
      <c r="D1265" s="66"/>
      <c r="E1265" s="86"/>
    </row>
    <row r="1266" spans="3:5" ht="17.45" customHeight="1" x14ac:dyDescent="0.2">
      <c r="C1266" s="85"/>
      <c r="D1266" s="66"/>
      <c r="E1266" s="86"/>
    </row>
    <row r="1267" spans="3:5" ht="17.45" customHeight="1" x14ac:dyDescent="0.2">
      <c r="C1267" s="85"/>
      <c r="D1267" s="66"/>
      <c r="E1267" s="86"/>
    </row>
    <row r="1268" spans="3:5" ht="17.45" customHeight="1" x14ac:dyDescent="0.2">
      <c r="C1268" s="85"/>
      <c r="D1268" s="66"/>
      <c r="E1268" s="86"/>
    </row>
    <row r="1269" spans="3:5" ht="17.45" customHeight="1" x14ac:dyDescent="0.2">
      <c r="C1269" s="85"/>
      <c r="D1269" s="66"/>
      <c r="E1269" s="86"/>
    </row>
    <row r="1270" spans="3:5" ht="17.45" customHeight="1" x14ac:dyDescent="0.2">
      <c r="C1270" s="85"/>
      <c r="D1270" s="66"/>
      <c r="E1270" s="86"/>
    </row>
    <row r="1271" spans="3:5" ht="17.45" customHeight="1" x14ac:dyDescent="0.2">
      <c r="C1271" s="85"/>
      <c r="D1271" s="66"/>
      <c r="E1271" s="86"/>
    </row>
    <row r="1272" spans="3:5" ht="17.45" customHeight="1" x14ac:dyDescent="0.2">
      <c r="C1272" s="85"/>
      <c r="D1272" s="66"/>
      <c r="E1272" s="86"/>
    </row>
    <row r="1273" spans="3:5" ht="17.45" customHeight="1" x14ac:dyDescent="0.2">
      <c r="C1273" s="85"/>
      <c r="D1273" s="66"/>
      <c r="E1273" s="86"/>
    </row>
    <row r="1274" spans="3:5" ht="17.45" customHeight="1" x14ac:dyDescent="0.2">
      <c r="C1274" s="85"/>
      <c r="D1274" s="66"/>
      <c r="E1274" s="86"/>
    </row>
    <row r="1275" spans="3:5" ht="17.45" customHeight="1" x14ac:dyDescent="0.2">
      <c r="C1275" s="85"/>
      <c r="D1275" s="66"/>
      <c r="E1275" s="86"/>
    </row>
    <row r="1276" spans="3:5" ht="17.45" customHeight="1" x14ac:dyDescent="0.2">
      <c r="C1276" s="85"/>
      <c r="D1276" s="66"/>
      <c r="E1276" s="86"/>
    </row>
    <row r="1277" spans="3:5" ht="17.45" customHeight="1" x14ac:dyDescent="0.2">
      <c r="C1277" s="85"/>
      <c r="D1277" s="66"/>
      <c r="E1277" s="86"/>
    </row>
    <row r="1278" spans="3:5" ht="17.45" customHeight="1" x14ac:dyDescent="0.2">
      <c r="C1278" s="85"/>
      <c r="D1278" s="66"/>
      <c r="E1278" s="86"/>
    </row>
    <row r="1279" spans="3:5" ht="17.45" customHeight="1" x14ac:dyDescent="0.2">
      <c r="C1279" s="85"/>
      <c r="D1279" s="66"/>
      <c r="E1279" s="86"/>
    </row>
    <row r="1280" spans="3:5" ht="17.45" customHeight="1" x14ac:dyDescent="0.2">
      <c r="C1280" s="85"/>
      <c r="D1280" s="66"/>
      <c r="E1280" s="86"/>
    </row>
    <row r="1281" spans="3:5" ht="17.45" customHeight="1" x14ac:dyDescent="0.2">
      <c r="C1281" s="85"/>
      <c r="D1281" s="66"/>
      <c r="E1281" s="86"/>
    </row>
    <row r="1282" spans="3:5" ht="17.45" customHeight="1" x14ac:dyDescent="0.2">
      <c r="C1282" s="85"/>
      <c r="D1282" s="66"/>
      <c r="E1282" s="86"/>
    </row>
    <row r="1283" spans="3:5" ht="17.45" customHeight="1" x14ac:dyDescent="0.2">
      <c r="C1283" s="85"/>
      <c r="D1283" s="66"/>
      <c r="E1283" s="86"/>
    </row>
    <row r="1284" spans="3:5" ht="17.45" customHeight="1" x14ac:dyDescent="0.2">
      <c r="C1284" s="85"/>
      <c r="D1284" s="66"/>
      <c r="E1284" s="86"/>
    </row>
    <row r="1285" spans="3:5" ht="17.45" customHeight="1" x14ac:dyDescent="0.2">
      <c r="C1285" s="85"/>
      <c r="D1285" s="66"/>
      <c r="E1285" s="86"/>
    </row>
    <row r="1286" spans="3:5" ht="17.45" customHeight="1" x14ac:dyDescent="0.2">
      <c r="C1286" s="85"/>
      <c r="D1286" s="66"/>
      <c r="E1286" s="86"/>
    </row>
    <row r="1287" spans="3:5" ht="17.45" customHeight="1" x14ac:dyDescent="0.2">
      <c r="C1287" s="85"/>
      <c r="D1287" s="66"/>
      <c r="E1287" s="86"/>
    </row>
    <row r="1288" spans="3:5" ht="17.45" customHeight="1" x14ac:dyDescent="0.2">
      <c r="C1288" s="85"/>
      <c r="D1288" s="66"/>
      <c r="E1288" s="86"/>
    </row>
    <row r="1289" spans="3:5" ht="17.45" customHeight="1" x14ac:dyDescent="0.2">
      <c r="C1289" s="85"/>
      <c r="D1289" s="66"/>
      <c r="E1289" s="86"/>
    </row>
    <row r="1290" spans="3:5" ht="17.45" customHeight="1" x14ac:dyDescent="0.2">
      <c r="C1290" s="85"/>
      <c r="D1290" s="66"/>
      <c r="E1290" s="86"/>
    </row>
    <row r="1291" spans="3:5" ht="17.45" customHeight="1" x14ac:dyDescent="0.2">
      <c r="C1291" s="85"/>
      <c r="D1291" s="66"/>
      <c r="E1291" s="86"/>
    </row>
    <row r="1292" spans="3:5" ht="17.45" customHeight="1" x14ac:dyDescent="0.2">
      <c r="C1292" s="85"/>
      <c r="D1292" s="66"/>
      <c r="E1292" s="86"/>
    </row>
    <row r="1293" spans="3:5" ht="17.45" customHeight="1" x14ac:dyDescent="0.2">
      <c r="C1293" s="85"/>
      <c r="D1293" s="66"/>
      <c r="E1293" s="86"/>
    </row>
    <row r="1294" spans="3:5" ht="17.45" customHeight="1" x14ac:dyDescent="0.2">
      <c r="C1294" s="85"/>
      <c r="D1294" s="66"/>
      <c r="E1294" s="86"/>
    </row>
    <row r="1295" spans="3:5" ht="17.45" customHeight="1" x14ac:dyDescent="0.2">
      <c r="C1295" s="85"/>
      <c r="D1295" s="66"/>
      <c r="E1295" s="86"/>
    </row>
    <row r="1296" spans="3:5" ht="17.45" customHeight="1" x14ac:dyDescent="0.2">
      <c r="C1296" s="85"/>
      <c r="D1296" s="66"/>
      <c r="E1296" s="86"/>
    </row>
    <row r="1297" spans="3:5" ht="17.45" customHeight="1" x14ac:dyDescent="0.2">
      <c r="C1297" s="85"/>
      <c r="D1297" s="66"/>
      <c r="E1297" s="86"/>
    </row>
    <row r="1298" spans="3:5" ht="17.45" customHeight="1" x14ac:dyDescent="0.2">
      <c r="C1298" s="85"/>
      <c r="D1298" s="66"/>
      <c r="E1298" s="86"/>
    </row>
    <row r="1299" spans="3:5" ht="17.45" customHeight="1" x14ac:dyDescent="0.2">
      <c r="C1299" s="85"/>
      <c r="D1299" s="66"/>
      <c r="E1299" s="86"/>
    </row>
    <row r="1300" spans="3:5" ht="17.45" customHeight="1" x14ac:dyDescent="0.2">
      <c r="C1300" s="85"/>
      <c r="D1300" s="66"/>
      <c r="E1300" s="86"/>
    </row>
    <row r="1301" spans="3:5" ht="17.45" customHeight="1" x14ac:dyDescent="0.2">
      <c r="C1301" s="85"/>
      <c r="D1301" s="66"/>
      <c r="E1301" s="86"/>
    </row>
    <row r="1302" spans="3:5" ht="17.45" customHeight="1" x14ac:dyDescent="0.2">
      <c r="C1302" s="85"/>
      <c r="D1302" s="66"/>
      <c r="E1302" s="86"/>
    </row>
    <row r="1303" spans="3:5" ht="17.45" customHeight="1" x14ac:dyDescent="0.2">
      <c r="C1303" s="85"/>
      <c r="D1303" s="66"/>
      <c r="E1303" s="86"/>
    </row>
    <row r="1304" spans="3:5" ht="17.45" customHeight="1" x14ac:dyDescent="0.2">
      <c r="C1304" s="85"/>
      <c r="D1304" s="66"/>
      <c r="E1304" s="86"/>
    </row>
    <row r="1305" spans="3:5" ht="17.45" customHeight="1" x14ac:dyDescent="0.2">
      <c r="C1305" s="85"/>
      <c r="D1305" s="66"/>
      <c r="E1305" s="86"/>
    </row>
    <row r="1306" spans="3:5" ht="17.45" customHeight="1" x14ac:dyDescent="0.2">
      <c r="C1306" s="85"/>
      <c r="D1306" s="66"/>
      <c r="E1306" s="86"/>
    </row>
    <row r="1307" spans="3:5" ht="17.45" customHeight="1" x14ac:dyDescent="0.2">
      <c r="C1307" s="85"/>
      <c r="D1307" s="66"/>
      <c r="E1307" s="86"/>
    </row>
    <row r="1308" spans="3:5" ht="17.45" customHeight="1" x14ac:dyDescent="0.2">
      <c r="C1308" s="85"/>
      <c r="D1308" s="66"/>
      <c r="E1308" s="86"/>
    </row>
    <row r="1309" spans="3:5" ht="17.45" customHeight="1" x14ac:dyDescent="0.2">
      <c r="C1309" s="85"/>
      <c r="D1309" s="66"/>
      <c r="E1309" s="86"/>
    </row>
    <row r="1310" spans="3:5" ht="17.45" customHeight="1" x14ac:dyDescent="0.2">
      <c r="C1310" s="85"/>
      <c r="D1310" s="66"/>
      <c r="E1310" s="86"/>
    </row>
    <row r="1311" spans="3:5" ht="17.45" customHeight="1" x14ac:dyDescent="0.2">
      <c r="C1311" s="85"/>
      <c r="D1311" s="66"/>
      <c r="E1311" s="86"/>
    </row>
    <row r="1312" spans="3:5" ht="17.45" customHeight="1" x14ac:dyDescent="0.2">
      <c r="C1312" s="85"/>
      <c r="D1312" s="66"/>
      <c r="E1312" s="86"/>
    </row>
    <row r="1313" spans="3:5" ht="17.45" customHeight="1" x14ac:dyDescent="0.2">
      <c r="C1313" s="85"/>
      <c r="D1313" s="66"/>
      <c r="E1313" s="86"/>
    </row>
    <row r="1314" spans="3:5" ht="17.45" customHeight="1" x14ac:dyDescent="0.2">
      <c r="C1314" s="85"/>
      <c r="D1314" s="66"/>
      <c r="E1314" s="86"/>
    </row>
    <row r="1315" spans="3:5" ht="17.45" customHeight="1" x14ac:dyDescent="0.2">
      <c r="C1315" s="85"/>
      <c r="D1315" s="66"/>
      <c r="E1315" s="86"/>
    </row>
    <row r="1316" spans="3:5" ht="17.45" customHeight="1" x14ac:dyDescent="0.2">
      <c r="C1316" s="85"/>
      <c r="D1316" s="66"/>
      <c r="E1316" s="86"/>
    </row>
    <row r="1317" spans="3:5" ht="17.45" customHeight="1" x14ac:dyDescent="0.2">
      <c r="C1317" s="85"/>
      <c r="D1317" s="66"/>
      <c r="E1317" s="86"/>
    </row>
    <row r="1318" spans="3:5" ht="17.45" customHeight="1" x14ac:dyDescent="0.2">
      <c r="C1318" s="85"/>
      <c r="D1318" s="66"/>
      <c r="E1318" s="86"/>
    </row>
    <row r="1319" spans="3:5" ht="17.45" customHeight="1" x14ac:dyDescent="0.2">
      <c r="C1319" s="85"/>
      <c r="D1319" s="66"/>
      <c r="E1319" s="86"/>
    </row>
    <row r="1320" spans="3:5" ht="17.45" customHeight="1" x14ac:dyDescent="0.2">
      <c r="C1320" s="85"/>
      <c r="D1320" s="66"/>
      <c r="E1320" s="86"/>
    </row>
    <row r="1321" spans="3:5" ht="17.45" customHeight="1" x14ac:dyDescent="0.2">
      <c r="C1321" s="85"/>
      <c r="D1321" s="66"/>
      <c r="E1321" s="86"/>
    </row>
    <row r="1322" spans="3:5" ht="17.45" customHeight="1" x14ac:dyDescent="0.2">
      <c r="C1322" s="85"/>
      <c r="D1322" s="66"/>
      <c r="E1322" s="86"/>
    </row>
    <row r="1323" spans="3:5" ht="17.45" customHeight="1" x14ac:dyDescent="0.2">
      <c r="C1323" s="85"/>
      <c r="D1323" s="66"/>
      <c r="E1323" s="86"/>
    </row>
    <row r="1324" spans="3:5" ht="17.45" customHeight="1" x14ac:dyDescent="0.2">
      <c r="C1324" s="85"/>
      <c r="D1324" s="66"/>
      <c r="E1324" s="86"/>
    </row>
    <row r="1325" spans="3:5" ht="17.45" customHeight="1" x14ac:dyDescent="0.2">
      <c r="C1325" s="85"/>
      <c r="D1325" s="66"/>
      <c r="E1325" s="86"/>
    </row>
    <row r="1326" spans="3:5" ht="17.45" customHeight="1" x14ac:dyDescent="0.2">
      <c r="C1326" s="85"/>
      <c r="D1326" s="66"/>
      <c r="E1326" s="86"/>
    </row>
    <row r="1327" spans="3:5" ht="17.45" customHeight="1" x14ac:dyDescent="0.2">
      <c r="C1327" s="85"/>
      <c r="D1327" s="66"/>
      <c r="E1327" s="86"/>
    </row>
    <row r="1328" spans="3:5" ht="17.45" customHeight="1" x14ac:dyDescent="0.2">
      <c r="C1328" s="85"/>
      <c r="D1328" s="66"/>
      <c r="E1328" s="86"/>
    </row>
    <row r="1329" spans="3:5" ht="17.45" customHeight="1" x14ac:dyDescent="0.2">
      <c r="C1329" s="85"/>
      <c r="D1329" s="66"/>
      <c r="E1329" s="86"/>
    </row>
    <row r="1330" spans="3:5" ht="17.45" customHeight="1" x14ac:dyDescent="0.2">
      <c r="C1330" s="85"/>
      <c r="D1330" s="66"/>
      <c r="E1330" s="86"/>
    </row>
    <row r="1331" spans="3:5" ht="17.45" customHeight="1" x14ac:dyDescent="0.2">
      <c r="C1331" s="85"/>
      <c r="D1331" s="66"/>
      <c r="E1331" s="86"/>
    </row>
    <row r="1332" spans="3:5" ht="17.45" customHeight="1" x14ac:dyDescent="0.2">
      <c r="C1332" s="85"/>
      <c r="D1332" s="66"/>
      <c r="E1332" s="86"/>
    </row>
    <row r="1333" spans="3:5" ht="17.45" customHeight="1" x14ac:dyDescent="0.2">
      <c r="C1333" s="85"/>
      <c r="D1333" s="66"/>
      <c r="E1333" s="86"/>
    </row>
    <row r="1334" spans="3:5" ht="17.45" customHeight="1" x14ac:dyDescent="0.2">
      <c r="C1334" s="85"/>
      <c r="D1334" s="66"/>
      <c r="E1334" s="86"/>
    </row>
    <row r="1335" spans="3:5" ht="17.45" customHeight="1" x14ac:dyDescent="0.2">
      <c r="C1335" s="85"/>
      <c r="D1335" s="66"/>
      <c r="E1335" s="86"/>
    </row>
    <row r="1336" spans="3:5" ht="17.45" customHeight="1" x14ac:dyDescent="0.2">
      <c r="C1336" s="85"/>
      <c r="D1336" s="66"/>
      <c r="E1336" s="86"/>
    </row>
    <row r="1337" spans="3:5" ht="17.45" customHeight="1" x14ac:dyDescent="0.2">
      <c r="C1337" s="85"/>
      <c r="D1337" s="66"/>
      <c r="E1337" s="86"/>
    </row>
    <row r="1338" spans="3:5" ht="17.45" customHeight="1" x14ac:dyDescent="0.2">
      <c r="C1338" s="85"/>
      <c r="D1338" s="66"/>
      <c r="E1338" s="86"/>
    </row>
    <row r="1339" spans="3:5" ht="17.45" customHeight="1" x14ac:dyDescent="0.2">
      <c r="C1339" s="85"/>
      <c r="D1339" s="66"/>
      <c r="E1339" s="86"/>
    </row>
    <row r="1340" spans="3:5" ht="17.45" customHeight="1" x14ac:dyDescent="0.2">
      <c r="C1340" s="85"/>
      <c r="D1340" s="66"/>
      <c r="E1340" s="86"/>
    </row>
    <row r="1341" spans="3:5" ht="17.45" customHeight="1" x14ac:dyDescent="0.2">
      <c r="C1341" s="85"/>
      <c r="D1341" s="66"/>
      <c r="E1341" s="86"/>
    </row>
    <row r="1342" spans="3:5" ht="17.45" customHeight="1" x14ac:dyDescent="0.2">
      <c r="C1342" s="85"/>
      <c r="D1342" s="66"/>
      <c r="E1342" s="86"/>
    </row>
    <row r="1343" spans="3:5" ht="17.45" customHeight="1" x14ac:dyDescent="0.2">
      <c r="C1343" s="85"/>
      <c r="D1343" s="66"/>
      <c r="E1343" s="86"/>
    </row>
    <row r="1344" spans="3:5" ht="17.45" customHeight="1" x14ac:dyDescent="0.2">
      <c r="C1344" s="85"/>
      <c r="D1344" s="66"/>
      <c r="E1344" s="86"/>
    </row>
    <row r="1345" spans="3:5" ht="17.45" customHeight="1" x14ac:dyDescent="0.2">
      <c r="C1345" s="85"/>
      <c r="D1345" s="66"/>
      <c r="E1345" s="86"/>
    </row>
    <row r="1346" spans="3:5" ht="17.45" customHeight="1" x14ac:dyDescent="0.2">
      <c r="C1346" s="85"/>
      <c r="D1346" s="66"/>
      <c r="E1346" s="86"/>
    </row>
    <row r="1347" spans="3:5" ht="17.45" customHeight="1" x14ac:dyDescent="0.2">
      <c r="C1347" s="85"/>
      <c r="D1347" s="66"/>
      <c r="E1347" s="86"/>
    </row>
    <row r="1348" spans="3:5" ht="17.45" customHeight="1" x14ac:dyDescent="0.2">
      <c r="C1348" s="85"/>
      <c r="D1348" s="66"/>
      <c r="E1348" s="86"/>
    </row>
    <row r="1349" spans="3:5" ht="17.45" customHeight="1" x14ac:dyDescent="0.2">
      <c r="C1349" s="85"/>
      <c r="D1349" s="66"/>
      <c r="E1349" s="86"/>
    </row>
    <row r="1350" spans="3:5" ht="17.45" customHeight="1" x14ac:dyDescent="0.2">
      <c r="C1350" s="85"/>
      <c r="D1350" s="66"/>
      <c r="E1350" s="86"/>
    </row>
    <row r="1351" spans="3:5" ht="17.45" customHeight="1" x14ac:dyDescent="0.2">
      <c r="C1351" s="85"/>
      <c r="D1351" s="66"/>
      <c r="E1351" s="86"/>
    </row>
    <row r="1352" spans="3:5" ht="17.45" customHeight="1" x14ac:dyDescent="0.2">
      <c r="C1352" s="85"/>
      <c r="D1352" s="66"/>
      <c r="E1352" s="86"/>
    </row>
    <row r="1353" spans="3:5" ht="17.45" customHeight="1" x14ac:dyDescent="0.2">
      <c r="C1353" s="85"/>
      <c r="D1353" s="66"/>
      <c r="E1353" s="86"/>
    </row>
    <row r="1354" spans="3:5" ht="17.45" customHeight="1" x14ac:dyDescent="0.2">
      <c r="C1354" s="85"/>
      <c r="D1354" s="66"/>
      <c r="E1354" s="86"/>
    </row>
    <row r="1355" spans="3:5" ht="17.45" customHeight="1" x14ac:dyDescent="0.2">
      <c r="C1355" s="85"/>
      <c r="D1355" s="66"/>
      <c r="E1355" s="86"/>
    </row>
    <row r="1356" spans="3:5" ht="17.45" customHeight="1" x14ac:dyDescent="0.2">
      <c r="C1356" s="85"/>
      <c r="D1356" s="66"/>
      <c r="E1356" s="86"/>
    </row>
    <row r="1357" spans="3:5" ht="17.45" customHeight="1" x14ac:dyDescent="0.2">
      <c r="C1357" s="85"/>
      <c r="D1357" s="66"/>
      <c r="E1357" s="86"/>
    </row>
    <row r="1358" spans="3:5" ht="17.45" customHeight="1" x14ac:dyDescent="0.2">
      <c r="C1358" s="85"/>
      <c r="D1358" s="66"/>
      <c r="E1358" s="86"/>
    </row>
    <row r="1359" spans="3:5" ht="17.45" customHeight="1" x14ac:dyDescent="0.2">
      <c r="C1359" s="85"/>
      <c r="D1359" s="66"/>
      <c r="E1359" s="86"/>
    </row>
    <row r="1360" spans="3:5" ht="17.45" customHeight="1" x14ac:dyDescent="0.2">
      <c r="C1360" s="85"/>
      <c r="D1360" s="66"/>
      <c r="E1360" s="86"/>
    </row>
    <row r="1361" spans="3:5" ht="17.45" customHeight="1" x14ac:dyDescent="0.2">
      <c r="C1361" s="85"/>
      <c r="D1361" s="66"/>
      <c r="E1361" s="86"/>
    </row>
    <row r="1362" spans="3:5" ht="17.45" customHeight="1" x14ac:dyDescent="0.2">
      <c r="C1362" s="85"/>
      <c r="D1362" s="66"/>
      <c r="E1362" s="86"/>
    </row>
    <row r="1363" spans="3:5" ht="17.45" customHeight="1" x14ac:dyDescent="0.2">
      <c r="C1363" s="85"/>
      <c r="D1363" s="66"/>
      <c r="E1363" s="86"/>
    </row>
    <row r="1364" spans="3:5" ht="17.45" customHeight="1" x14ac:dyDescent="0.2">
      <c r="C1364" s="85"/>
      <c r="D1364" s="66"/>
      <c r="E1364" s="86"/>
    </row>
    <row r="1365" spans="3:5" ht="17.45" customHeight="1" x14ac:dyDescent="0.2">
      <c r="C1365" s="85"/>
      <c r="D1365" s="66"/>
      <c r="E1365" s="86"/>
    </row>
    <row r="1366" spans="3:5" ht="17.45" customHeight="1" x14ac:dyDescent="0.2">
      <c r="C1366" s="85"/>
      <c r="D1366" s="66"/>
      <c r="E1366" s="86"/>
    </row>
    <row r="1367" spans="3:5" ht="17.45" customHeight="1" x14ac:dyDescent="0.2">
      <c r="C1367" s="85"/>
      <c r="D1367" s="66"/>
      <c r="E1367" s="86"/>
    </row>
    <row r="1368" spans="3:5" ht="17.45" customHeight="1" x14ac:dyDescent="0.2">
      <c r="C1368" s="85"/>
      <c r="D1368" s="66"/>
      <c r="E1368" s="86"/>
    </row>
    <row r="1369" spans="3:5" ht="17.45" customHeight="1" x14ac:dyDescent="0.2">
      <c r="C1369" s="85"/>
      <c r="D1369" s="66"/>
      <c r="E1369" s="86"/>
    </row>
    <row r="1370" spans="3:5" ht="17.45" customHeight="1" x14ac:dyDescent="0.2">
      <c r="C1370" s="85"/>
      <c r="D1370" s="66"/>
      <c r="E1370" s="86"/>
    </row>
    <row r="1371" spans="3:5" ht="17.45" customHeight="1" x14ac:dyDescent="0.2">
      <c r="C1371" s="85"/>
      <c r="D1371" s="66"/>
      <c r="E1371" s="86"/>
    </row>
    <row r="1372" spans="3:5" ht="17.45" customHeight="1" x14ac:dyDescent="0.2">
      <c r="C1372" s="85"/>
      <c r="D1372" s="66"/>
      <c r="E1372" s="86"/>
    </row>
    <row r="1373" spans="3:5" ht="17.45" customHeight="1" x14ac:dyDescent="0.2">
      <c r="C1373" s="85"/>
      <c r="D1373" s="66"/>
      <c r="E1373" s="86"/>
    </row>
    <row r="1374" spans="3:5" ht="17.45" customHeight="1" x14ac:dyDescent="0.2">
      <c r="C1374" s="85"/>
      <c r="D1374" s="66"/>
      <c r="E1374" s="86"/>
    </row>
    <row r="1375" spans="3:5" ht="17.45" customHeight="1" x14ac:dyDescent="0.2">
      <c r="C1375" s="85"/>
      <c r="D1375" s="66"/>
      <c r="E1375" s="86"/>
    </row>
    <row r="1376" spans="3:5" ht="17.45" customHeight="1" x14ac:dyDescent="0.2">
      <c r="C1376" s="85"/>
      <c r="D1376" s="66"/>
      <c r="E1376" s="86"/>
    </row>
    <row r="1377" spans="3:5" ht="17.45" customHeight="1" x14ac:dyDescent="0.2">
      <c r="C1377" s="85"/>
      <c r="D1377" s="66"/>
      <c r="E1377" s="86"/>
    </row>
    <row r="1378" spans="3:5" ht="17.45" customHeight="1" x14ac:dyDescent="0.2">
      <c r="C1378" s="85"/>
      <c r="D1378" s="66"/>
      <c r="E1378" s="86"/>
    </row>
    <row r="1379" spans="3:5" ht="17.45" customHeight="1" x14ac:dyDescent="0.2">
      <c r="C1379" s="85"/>
      <c r="D1379" s="66"/>
      <c r="E1379" s="86"/>
    </row>
    <row r="1380" spans="3:5" ht="17.45" customHeight="1" x14ac:dyDescent="0.2">
      <c r="C1380" s="85"/>
      <c r="D1380" s="66"/>
      <c r="E1380" s="86"/>
    </row>
    <row r="1381" spans="3:5" ht="17.45" customHeight="1" x14ac:dyDescent="0.2">
      <c r="C1381" s="85"/>
      <c r="D1381" s="66"/>
      <c r="E1381" s="86"/>
    </row>
    <row r="1382" spans="3:5" ht="17.45" customHeight="1" x14ac:dyDescent="0.2">
      <c r="C1382" s="85"/>
      <c r="D1382" s="66"/>
      <c r="E1382" s="86"/>
    </row>
    <row r="1383" spans="3:5" ht="17.45" customHeight="1" x14ac:dyDescent="0.2">
      <c r="C1383" s="85"/>
      <c r="D1383" s="66"/>
      <c r="E1383" s="86"/>
    </row>
    <row r="1384" spans="3:5" ht="17.45" customHeight="1" x14ac:dyDescent="0.2">
      <c r="C1384" s="85"/>
      <c r="D1384" s="66"/>
      <c r="E1384" s="86"/>
    </row>
    <row r="1385" spans="3:5" ht="17.45" customHeight="1" x14ac:dyDescent="0.2">
      <c r="C1385" s="85"/>
      <c r="D1385" s="66"/>
      <c r="E1385" s="86"/>
    </row>
    <row r="1386" spans="3:5" ht="17.45" customHeight="1" x14ac:dyDescent="0.2">
      <c r="C1386" s="85"/>
      <c r="D1386" s="66"/>
      <c r="E1386" s="86"/>
    </row>
    <row r="1387" spans="3:5" ht="17.45" customHeight="1" x14ac:dyDescent="0.2">
      <c r="C1387" s="85"/>
      <c r="D1387" s="66"/>
      <c r="E1387" s="86"/>
    </row>
    <row r="1388" spans="3:5" ht="17.45" customHeight="1" x14ac:dyDescent="0.2">
      <c r="C1388" s="85"/>
      <c r="D1388" s="66"/>
      <c r="E1388" s="86"/>
    </row>
    <row r="1389" spans="3:5" ht="17.45" customHeight="1" x14ac:dyDescent="0.2">
      <c r="C1389" s="85"/>
      <c r="D1389" s="66"/>
      <c r="E1389" s="86"/>
    </row>
    <row r="1390" spans="3:5" ht="17.45" customHeight="1" x14ac:dyDescent="0.2">
      <c r="C1390" s="85"/>
      <c r="D1390" s="66"/>
      <c r="E1390" s="86"/>
    </row>
    <row r="1391" spans="3:5" ht="17.45" customHeight="1" x14ac:dyDescent="0.2">
      <c r="C1391" s="85"/>
      <c r="D1391" s="66"/>
      <c r="E1391" s="86"/>
    </row>
    <row r="1392" spans="3:5" ht="17.45" customHeight="1" x14ac:dyDescent="0.2">
      <c r="C1392" s="85"/>
      <c r="D1392" s="66"/>
      <c r="E1392" s="86"/>
    </row>
    <row r="1393" spans="3:5" ht="17.45" customHeight="1" x14ac:dyDescent="0.2">
      <c r="C1393" s="85"/>
      <c r="D1393" s="66"/>
      <c r="E1393" s="86"/>
    </row>
    <row r="1394" spans="3:5" ht="17.45" customHeight="1" x14ac:dyDescent="0.2">
      <c r="C1394" s="85"/>
      <c r="D1394" s="66"/>
      <c r="E1394" s="86"/>
    </row>
    <row r="1395" spans="3:5" ht="17.45" customHeight="1" x14ac:dyDescent="0.2">
      <c r="C1395" s="85"/>
      <c r="D1395" s="66"/>
      <c r="E1395" s="86"/>
    </row>
    <row r="1396" spans="3:5" ht="17.45" customHeight="1" x14ac:dyDescent="0.2">
      <c r="C1396" s="85"/>
      <c r="D1396" s="66"/>
      <c r="E1396" s="86"/>
    </row>
    <row r="1397" spans="3:5" ht="17.45" customHeight="1" x14ac:dyDescent="0.2">
      <c r="C1397" s="85"/>
      <c r="D1397" s="66"/>
      <c r="E1397" s="86"/>
    </row>
    <row r="1398" spans="3:5" ht="17.45" customHeight="1" x14ac:dyDescent="0.2">
      <c r="C1398" s="85"/>
      <c r="D1398" s="66"/>
      <c r="E1398" s="86"/>
    </row>
    <row r="1399" spans="3:5" ht="17.45" customHeight="1" x14ac:dyDescent="0.2">
      <c r="C1399" s="85"/>
      <c r="D1399" s="66"/>
      <c r="E1399" s="86"/>
    </row>
    <row r="1400" spans="3:5" ht="17.45" customHeight="1" x14ac:dyDescent="0.2">
      <c r="C1400" s="85"/>
      <c r="D1400" s="66"/>
      <c r="E1400" s="86"/>
    </row>
    <row r="1401" spans="3:5" ht="17.45" customHeight="1" x14ac:dyDescent="0.2">
      <c r="C1401" s="85"/>
      <c r="D1401" s="66"/>
      <c r="E1401" s="86"/>
    </row>
    <row r="1402" spans="3:5" ht="17.45" customHeight="1" x14ac:dyDescent="0.2">
      <c r="C1402" s="85"/>
      <c r="D1402" s="66"/>
      <c r="E1402" s="86"/>
    </row>
    <row r="1403" spans="3:5" ht="17.45" customHeight="1" x14ac:dyDescent="0.2">
      <c r="C1403" s="85"/>
      <c r="D1403" s="66"/>
      <c r="E1403" s="86"/>
    </row>
    <row r="1404" spans="3:5" ht="17.45" customHeight="1" x14ac:dyDescent="0.2">
      <c r="C1404" s="85"/>
      <c r="D1404" s="66"/>
      <c r="E1404" s="86"/>
    </row>
    <row r="1405" spans="3:5" ht="17.45" customHeight="1" x14ac:dyDescent="0.2">
      <c r="C1405" s="85"/>
      <c r="D1405" s="66"/>
      <c r="E1405" s="86"/>
    </row>
    <row r="1406" spans="3:5" ht="17.45" customHeight="1" x14ac:dyDescent="0.2">
      <c r="C1406" s="85"/>
      <c r="D1406" s="66"/>
      <c r="E1406" s="86"/>
    </row>
    <row r="1407" spans="3:5" ht="17.45" customHeight="1" x14ac:dyDescent="0.2">
      <c r="C1407" s="85"/>
      <c r="D1407" s="66"/>
      <c r="E1407" s="86"/>
    </row>
    <row r="1408" spans="3:5" ht="17.45" customHeight="1" x14ac:dyDescent="0.2">
      <c r="C1408" s="85"/>
      <c r="D1408" s="66"/>
      <c r="E1408" s="86"/>
    </row>
    <row r="1409" spans="3:5" ht="17.45" customHeight="1" x14ac:dyDescent="0.2">
      <c r="C1409" s="85"/>
      <c r="D1409" s="66"/>
      <c r="E1409" s="86"/>
    </row>
    <row r="1410" spans="3:5" ht="17.45" customHeight="1" x14ac:dyDescent="0.2">
      <c r="C1410" s="85"/>
      <c r="D1410" s="66"/>
      <c r="E1410" s="86"/>
    </row>
    <row r="1411" spans="3:5" ht="17.45" customHeight="1" x14ac:dyDescent="0.2">
      <c r="C1411" s="85"/>
      <c r="D1411" s="66"/>
      <c r="E1411" s="86"/>
    </row>
    <row r="1412" spans="3:5" ht="17.45" customHeight="1" x14ac:dyDescent="0.2">
      <c r="C1412" s="85"/>
      <c r="D1412" s="66"/>
      <c r="E1412" s="86"/>
    </row>
    <row r="1413" spans="3:5" ht="17.45" customHeight="1" x14ac:dyDescent="0.2">
      <c r="C1413" s="85"/>
      <c r="D1413" s="66"/>
      <c r="E1413" s="86"/>
    </row>
    <row r="1414" spans="3:5" ht="17.45" customHeight="1" x14ac:dyDescent="0.2">
      <c r="C1414" s="85"/>
      <c r="D1414" s="66"/>
      <c r="E1414" s="86"/>
    </row>
    <row r="1415" spans="3:5" ht="17.45" customHeight="1" x14ac:dyDescent="0.2">
      <c r="C1415" s="85"/>
      <c r="D1415" s="66"/>
      <c r="E1415" s="86"/>
    </row>
    <row r="1416" spans="3:5" ht="17.45" customHeight="1" x14ac:dyDescent="0.2">
      <c r="C1416" s="85"/>
      <c r="D1416" s="66"/>
      <c r="E1416" s="86"/>
    </row>
    <row r="1417" spans="3:5" ht="17.45" customHeight="1" x14ac:dyDescent="0.2">
      <c r="C1417" s="85"/>
      <c r="D1417" s="66"/>
      <c r="E1417" s="86"/>
    </row>
    <row r="1418" spans="3:5" ht="17.45" customHeight="1" x14ac:dyDescent="0.2">
      <c r="C1418" s="85"/>
      <c r="D1418" s="66"/>
      <c r="E1418" s="86"/>
    </row>
    <row r="1419" spans="3:5" ht="17.45" customHeight="1" x14ac:dyDescent="0.2">
      <c r="C1419" s="85"/>
      <c r="D1419" s="66"/>
      <c r="E1419" s="86"/>
    </row>
    <row r="1420" spans="3:5" ht="17.45" customHeight="1" x14ac:dyDescent="0.2">
      <c r="C1420" s="85"/>
      <c r="D1420" s="66"/>
      <c r="E1420" s="86"/>
    </row>
    <row r="1421" spans="3:5" ht="17.45" customHeight="1" x14ac:dyDescent="0.2">
      <c r="C1421" s="85"/>
      <c r="D1421" s="66"/>
      <c r="E1421" s="86"/>
    </row>
    <row r="1422" spans="3:5" ht="17.45" customHeight="1" x14ac:dyDescent="0.2">
      <c r="C1422" s="85"/>
      <c r="D1422" s="66"/>
      <c r="E1422" s="86"/>
    </row>
    <row r="1423" spans="3:5" ht="17.45" customHeight="1" x14ac:dyDescent="0.2">
      <c r="C1423" s="85"/>
      <c r="D1423" s="66"/>
      <c r="E1423" s="86"/>
    </row>
    <row r="1424" spans="3:5" ht="17.45" customHeight="1" x14ac:dyDescent="0.2">
      <c r="C1424" s="85"/>
      <c r="D1424" s="66"/>
      <c r="E1424" s="86"/>
    </row>
    <row r="1425" spans="3:5" ht="17.45" customHeight="1" x14ac:dyDescent="0.2">
      <c r="C1425" s="85"/>
      <c r="D1425" s="66"/>
      <c r="E1425" s="86"/>
    </row>
    <row r="1426" spans="3:5" ht="17.45" customHeight="1" x14ac:dyDescent="0.2">
      <c r="C1426" s="85"/>
      <c r="D1426" s="66"/>
      <c r="E1426" s="86"/>
    </row>
    <row r="1427" spans="3:5" ht="17.45" customHeight="1" x14ac:dyDescent="0.2">
      <c r="C1427" s="85"/>
      <c r="D1427" s="66"/>
      <c r="E1427" s="86"/>
    </row>
    <row r="1428" spans="3:5" ht="17.45" customHeight="1" x14ac:dyDescent="0.2">
      <c r="C1428" s="85"/>
      <c r="D1428" s="66"/>
      <c r="E1428" s="86"/>
    </row>
    <row r="1429" spans="3:5" ht="17.45" customHeight="1" x14ac:dyDescent="0.2">
      <c r="C1429" s="85"/>
      <c r="D1429" s="66"/>
      <c r="E1429" s="86"/>
    </row>
    <row r="1430" spans="3:5" ht="17.45" customHeight="1" x14ac:dyDescent="0.2">
      <c r="C1430" s="85"/>
      <c r="D1430" s="66"/>
      <c r="E1430" s="86"/>
    </row>
    <row r="1431" spans="3:5" ht="17.45" customHeight="1" x14ac:dyDescent="0.2">
      <c r="C1431" s="85"/>
      <c r="D1431" s="66"/>
      <c r="E1431" s="86"/>
    </row>
    <row r="1432" spans="3:5" ht="17.45" customHeight="1" x14ac:dyDescent="0.2">
      <c r="C1432" s="85"/>
      <c r="D1432" s="66"/>
      <c r="E1432" s="86"/>
    </row>
    <row r="1433" spans="3:5" ht="17.45" customHeight="1" x14ac:dyDescent="0.2">
      <c r="C1433" s="85"/>
      <c r="D1433" s="66"/>
      <c r="E1433" s="86"/>
    </row>
    <row r="1434" spans="3:5" ht="17.45" customHeight="1" x14ac:dyDescent="0.2">
      <c r="C1434" s="85"/>
      <c r="D1434" s="66"/>
      <c r="E1434" s="86"/>
    </row>
    <row r="1435" spans="3:5" ht="17.45" customHeight="1" x14ac:dyDescent="0.2">
      <c r="C1435" s="85"/>
      <c r="D1435" s="66"/>
      <c r="E1435" s="86"/>
    </row>
    <row r="1436" spans="3:5" ht="17.45" customHeight="1" x14ac:dyDescent="0.2">
      <c r="C1436" s="85"/>
      <c r="D1436" s="66"/>
      <c r="E1436" s="86"/>
    </row>
    <row r="1437" spans="3:5" ht="17.45" customHeight="1" x14ac:dyDescent="0.2">
      <c r="C1437" s="85"/>
      <c r="D1437" s="66"/>
      <c r="E1437" s="86"/>
    </row>
    <row r="1438" spans="3:5" ht="17.45" customHeight="1" x14ac:dyDescent="0.2">
      <c r="C1438" s="85"/>
      <c r="D1438" s="66"/>
      <c r="E1438" s="86"/>
    </row>
    <row r="1439" spans="3:5" ht="17.45" customHeight="1" x14ac:dyDescent="0.2">
      <c r="C1439" s="85"/>
      <c r="D1439" s="66"/>
      <c r="E1439" s="86"/>
    </row>
    <row r="1440" spans="3:5" ht="17.45" customHeight="1" x14ac:dyDescent="0.2">
      <c r="C1440" s="85"/>
      <c r="D1440" s="66"/>
      <c r="E1440" s="86"/>
    </row>
    <row r="1441" spans="3:5" ht="17.45" customHeight="1" x14ac:dyDescent="0.2">
      <c r="C1441" s="85"/>
      <c r="D1441" s="66"/>
      <c r="E1441" s="86"/>
    </row>
    <row r="1442" spans="3:5" ht="17.45" customHeight="1" x14ac:dyDescent="0.2">
      <c r="C1442" s="85"/>
      <c r="D1442" s="66"/>
      <c r="E1442" s="86"/>
    </row>
    <row r="1443" spans="3:5" ht="17.45" customHeight="1" x14ac:dyDescent="0.2">
      <c r="C1443" s="85"/>
      <c r="D1443" s="66"/>
      <c r="E1443" s="86"/>
    </row>
    <row r="1444" spans="3:5" ht="17.45" customHeight="1" x14ac:dyDescent="0.2">
      <c r="C1444" s="85"/>
      <c r="D1444" s="66"/>
      <c r="E1444" s="86"/>
    </row>
    <row r="1445" spans="3:5" ht="17.45" customHeight="1" x14ac:dyDescent="0.2">
      <c r="C1445" s="85"/>
      <c r="D1445" s="66"/>
      <c r="E1445" s="86"/>
    </row>
    <row r="1446" spans="3:5" ht="17.45" customHeight="1" x14ac:dyDescent="0.2">
      <c r="C1446" s="85"/>
      <c r="D1446" s="66"/>
      <c r="E1446" s="86"/>
    </row>
    <row r="1447" spans="3:5" ht="17.45" customHeight="1" x14ac:dyDescent="0.2">
      <c r="C1447" s="85"/>
      <c r="D1447" s="66"/>
      <c r="E1447" s="86"/>
    </row>
    <row r="1448" spans="3:5" ht="17.45" customHeight="1" x14ac:dyDescent="0.2">
      <c r="C1448" s="85"/>
      <c r="D1448" s="66"/>
      <c r="E1448" s="86"/>
    </row>
    <row r="1449" spans="3:5" ht="17.45" customHeight="1" x14ac:dyDescent="0.2">
      <c r="C1449" s="85"/>
      <c r="D1449" s="66"/>
      <c r="E1449" s="86"/>
    </row>
    <row r="1450" spans="3:5" ht="17.45" customHeight="1" x14ac:dyDescent="0.2">
      <c r="C1450" s="85"/>
      <c r="D1450" s="66"/>
      <c r="E1450" s="86"/>
    </row>
    <row r="1451" spans="3:5" ht="17.45" customHeight="1" x14ac:dyDescent="0.2">
      <c r="C1451" s="85"/>
      <c r="D1451" s="66"/>
      <c r="E1451" s="86"/>
    </row>
    <row r="1452" spans="3:5" ht="17.45" customHeight="1" x14ac:dyDescent="0.2">
      <c r="C1452" s="85"/>
      <c r="D1452" s="66"/>
      <c r="E1452" s="86"/>
    </row>
    <row r="1453" spans="3:5" ht="17.45" customHeight="1" x14ac:dyDescent="0.2">
      <c r="C1453" s="85"/>
      <c r="D1453" s="66"/>
      <c r="E1453" s="86"/>
    </row>
    <row r="1454" spans="3:5" ht="17.45" customHeight="1" x14ac:dyDescent="0.2">
      <c r="C1454" s="85"/>
      <c r="D1454" s="66"/>
      <c r="E1454" s="86"/>
    </row>
    <row r="1455" spans="3:5" ht="17.45" customHeight="1" x14ac:dyDescent="0.2">
      <c r="C1455" s="85"/>
      <c r="D1455" s="66"/>
      <c r="E1455" s="86"/>
    </row>
    <row r="1456" spans="3:5" ht="17.45" customHeight="1" x14ac:dyDescent="0.2">
      <c r="C1456" s="85"/>
      <c r="D1456" s="66"/>
      <c r="E1456" s="86"/>
    </row>
    <row r="1457" spans="3:5" ht="17.45" customHeight="1" x14ac:dyDescent="0.2">
      <c r="C1457" s="85"/>
      <c r="D1457" s="66"/>
      <c r="E1457" s="86"/>
    </row>
    <row r="1458" spans="3:5" ht="17.45" customHeight="1" x14ac:dyDescent="0.2">
      <c r="C1458" s="85"/>
      <c r="D1458" s="66"/>
      <c r="E1458" s="86"/>
    </row>
    <row r="1459" spans="3:5" ht="17.45" customHeight="1" x14ac:dyDescent="0.2">
      <c r="C1459" s="85"/>
      <c r="D1459" s="66"/>
      <c r="E1459" s="86"/>
    </row>
    <row r="1460" spans="3:5" ht="17.45" customHeight="1" x14ac:dyDescent="0.2">
      <c r="C1460" s="85"/>
      <c r="D1460" s="66"/>
      <c r="E1460" s="86"/>
    </row>
    <row r="1461" spans="3:5" ht="17.45" customHeight="1" x14ac:dyDescent="0.2">
      <c r="C1461" s="85"/>
      <c r="D1461" s="66"/>
      <c r="E1461" s="86"/>
    </row>
    <row r="1462" spans="3:5" ht="17.45" customHeight="1" x14ac:dyDescent="0.2">
      <c r="C1462" s="85"/>
      <c r="D1462" s="66"/>
      <c r="E1462" s="86"/>
    </row>
    <row r="1463" spans="3:5" ht="17.45" customHeight="1" x14ac:dyDescent="0.2">
      <c r="C1463" s="85"/>
      <c r="D1463" s="66"/>
      <c r="E1463" s="86"/>
    </row>
    <row r="1464" spans="3:5" ht="17.45" customHeight="1" x14ac:dyDescent="0.2">
      <c r="C1464" s="85"/>
      <c r="D1464" s="66"/>
      <c r="E1464" s="86"/>
    </row>
    <row r="1465" spans="3:5" ht="17.45" customHeight="1" x14ac:dyDescent="0.2">
      <c r="C1465" s="85"/>
      <c r="D1465" s="66"/>
      <c r="E1465" s="86"/>
    </row>
    <row r="1466" spans="3:5" ht="17.45" customHeight="1" x14ac:dyDescent="0.2">
      <c r="C1466" s="85"/>
      <c r="D1466" s="66"/>
      <c r="E1466" s="86"/>
    </row>
    <row r="1467" spans="3:5" ht="17.45" customHeight="1" x14ac:dyDescent="0.2">
      <c r="C1467" s="85"/>
      <c r="D1467" s="66"/>
      <c r="E1467" s="86"/>
    </row>
    <row r="1468" spans="3:5" ht="17.45" customHeight="1" x14ac:dyDescent="0.2">
      <c r="C1468" s="85"/>
      <c r="D1468" s="66"/>
      <c r="E1468" s="86"/>
    </row>
    <row r="1469" spans="3:5" ht="17.45" customHeight="1" x14ac:dyDescent="0.2">
      <c r="C1469" s="85"/>
      <c r="D1469" s="66"/>
      <c r="E1469" s="86"/>
    </row>
    <row r="1470" spans="3:5" ht="17.45" customHeight="1" x14ac:dyDescent="0.2">
      <c r="C1470" s="85"/>
      <c r="D1470" s="66"/>
      <c r="E1470" s="86"/>
    </row>
    <row r="1471" spans="3:5" ht="17.45" customHeight="1" x14ac:dyDescent="0.2">
      <c r="C1471" s="85"/>
      <c r="D1471" s="66"/>
      <c r="E1471" s="86"/>
    </row>
    <row r="1472" spans="3:5" ht="17.45" customHeight="1" x14ac:dyDescent="0.2">
      <c r="C1472" s="85"/>
      <c r="D1472" s="66"/>
      <c r="E1472" s="86"/>
    </row>
    <row r="1473" spans="3:5" ht="17.45" customHeight="1" x14ac:dyDescent="0.2">
      <c r="C1473" s="85"/>
      <c r="D1473" s="66"/>
      <c r="E1473" s="86"/>
    </row>
    <row r="1474" spans="3:5" ht="17.45" customHeight="1" x14ac:dyDescent="0.2">
      <c r="C1474" s="85"/>
      <c r="D1474" s="66"/>
      <c r="E1474" s="86"/>
    </row>
    <row r="1475" spans="3:5" ht="17.45" customHeight="1" x14ac:dyDescent="0.2">
      <c r="C1475" s="85"/>
      <c r="D1475" s="66"/>
      <c r="E1475" s="86"/>
    </row>
    <row r="1476" spans="3:5" ht="17.45" customHeight="1" x14ac:dyDescent="0.2">
      <c r="C1476" s="85"/>
      <c r="D1476" s="66"/>
      <c r="E1476" s="86"/>
    </row>
    <row r="1477" spans="3:5" ht="17.45" customHeight="1" x14ac:dyDescent="0.2">
      <c r="C1477" s="85"/>
      <c r="D1477" s="66"/>
      <c r="E1477" s="86"/>
    </row>
    <row r="1478" spans="3:5" ht="17.45" customHeight="1" x14ac:dyDescent="0.2">
      <c r="C1478" s="85"/>
      <c r="D1478" s="66"/>
      <c r="E1478" s="86"/>
    </row>
    <row r="1479" spans="3:5" ht="17.45" customHeight="1" x14ac:dyDescent="0.2">
      <c r="C1479" s="85"/>
      <c r="D1479" s="66"/>
      <c r="E1479" s="86"/>
    </row>
    <row r="1480" spans="3:5" ht="17.45" customHeight="1" x14ac:dyDescent="0.2">
      <c r="C1480" s="85"/>
      <c r="D1480" s="66"/>
      <c r="E1480" s="86"/>
    </row>
    <row r="1481" spans="3:5" ht="17.45" customHeight="1" x14ac:dyDescent="0.2">
      <c r="C1481" s="85"/>
      <c r="D1481" s="66"/>
      <c r="E1481" s="86"/>
    </row>
    <row r="1482" spans="3:5" ht="17.45" customHeight="1" x14ac:dyDescent="0.2">
      <c r="C1482" s="85"/>
      <c r="D1482" s="66"/>
      <c r="E1482" s="86"/>
    </row>
    <row r="1483" spans="3:5" ht="17.45" customHeight="1" x14ac:dyDescent="0.2">
      <c r="C1483" s="85"/>
      <c r="D1483" s="66"/>
      <c r="E1483" s="86"/>
    </row>
    <row r="1484" spans="3:5" ht="17.45" customHeight="1" x14ac:dyDescent="0.2">
      <c r="C1484" s="85"/>
      <c r="D1484" s="66"/>
      <c r="E1484" s="86"/>
    </row>
    <row r="1485" spans="3:5" ht="17.45" customHeight="1" x14ac:dyDescent="0.2">
      <c r="C1485" s="85"/>
      <c r="D1485" s="66"/>
      <c r="E1485" s="86"/>
    </row>
    <row r="1486" spans="3:5" ht="17.45" customHeight="1" x14ac:dyDescent="0.2">
      <c r="C1486" s="85"/>
      <c r="D1486" s="66"/>
      <c r="E1486" s="86"/>
    </row>
    <row r="1487" spans="3:5" ht="17.45" customHeight="1" x14ac:dyDescent="0.2">
      <c r="C1487" s="85"/>
      <c r="D1487" s="66"/>
      <c r="E1487" s="86"/>
    </row>
    <row r="1488" spans="3:5" ht="17.45" customHeight="1" x14ac:dyDescent="0.2">
      <c r="C1488" s="85"/>
      <c r="D1488" s="66"/>
      <c r="E1488" s="86"/>
    </row>
    <row r="1489" spans="3:5" ht="17.45" customHeight="1" x14ac:dyDescent="0.2">
      <c r="C1489" s="85"/>
      <c r="D1489" s="66"/>
      <c r="E1489" s="86"/>
    </row>
    <row r="1490" spans="3:5" ht="17.45" customHeight="1" x14ac:dyDescent="0.2">
      <c r="C1490" s="85"/>
      <c r="D1490" s="66"/>
      <c r="E1490" s="86"/>
    </row>
    <row r="1491" spans="3:5" ht="17.45" customHeight="1" x14ac:dyDescent="0.2">
      <c r="C1491" s="85"/>
      <c r="D1491" s="66"/>
      <c r="E1491" s="86"/>
    </row>
    <row r="1492" spans="3:5" ht="17.45" customHeight="1" x14ac:dyDescent="0.2">
      <c r="C1492" s="85"/>
      <c r="D1492" s="66"/>
      <c r="E1492" s="86"/>
    </row>
    <row r="1493" spans="3:5" ht="17.45" customHeight="1" x14ac:dyDescent="0.2">
      <c r="C1493" s="85"/>
      <c r="D1493" s="66"/>
      <c r="E1493" s="86"/>
    </row>
    <row r="1494" spans="3:5" ht="17.45" customHeight="1" x14ac:dyDescent="0.2">
      <c r="C1494" s="85"/>
      <c r="D1494" s="66"/>
      <c r="E1494" s="86"/>
    </row>
    <row r="1495" spans="3:5" ht="17.45" customHeight="1" x14ac:dyDescent="0.2">
      <c r="C1495" s="85"/>
      <c r="D1495" s="66"/>
      <c r="E1495" s="86"/>
    </row>
    <row r="1496" spans="3:5" ht="17.45" customHeight="1" x14ac:dyDescent="0.2">
      <c r="C1496" s="85"/>
      <c r="D1496" s="66"/>
      <c r="E1496" s="86"/>
    </row>
    <row r="1497" spans="3:5" ht="17.45" customHeight="1" x14ac:dyDescent="0.2">
      <c r="C1497" s="85"/>
      <c r="D1497" s="66"/>
      <c r="E1497" s="86"/>
    </row>
    <row r="1498" spans="3:5" ht="17.45" customHeight="1" x14ac:dyDescent="0.2">
      <c r="C1498" s="85"/>
      <c r="D1498" s="66"/>
      <c r="E1498" s="86"/>
    </row>
    <row r="1499" spans="3:5" ht="17.45" customHeight="1" x14ac:dyDescent="0.2">
      <c r="C1499" s="85"/>
      <c r="D1499" s="66"/>
      <c r="E1499" s="86"/>
    </row>
    <row r="1500" spans="3:5" ht="17.45" customHeight="1" x14ac:dyDescent="0.2">
      <c r="C1500" s="85"/>
      <c r="D1500" s="66"/>
      <c r="E1500" s="86"/>
    </row>
    <row r="1501" spans="3:5" ht="17.45" customHeight="1" x14ac:dyDescent="0.2">
      <c r="C1501" s="85"/>
      <c r="D1501" s="66"/>
      <c r="E1501" s="86"/>
    </row>
    <row r="1502" spans="3:5" ht="17.45" customHeight="1" x14ac:dyDescent="0.2">
      <c r="C1502" s="85"/>
      <c r="D1502" s="66"/>
      <c r="E1502" s="86"/>
    </row>
    <row r="1503" spans="3:5" ht="17.45" customHeight="1" x14ac:dyDescent="0.2">
      <c r="C1503" s="85"/>
      <c r="D1503" s="66"/>
      <c r="E1503" s="86"/>
    </row>
    <row r="1504" spans="3:5" ht="17.45" customHeight="1" x14ac:dyDescent="0.2">
      <c r="C1504" s="85"/>
      <c r="D1504" s="66"/>
      <c r="E1504" s="86"/>
    </row>
    <row r="1505" spans="3:5" ht="17.45" customHeight="1" x14ac:dyDescent="0.2">
      <c r="C1505" s="85"/>
      <c r="D1505" s="66"/>
      <c r="E1505" s="86"/>
    </row>
    <row r="1506" spans="3:5" ht="17.45" customHeight="1" x14ac:dyDescent="0.2">
      <c r="C1506" s="85"/>
      <c r="D1506" s="66"/>
      <c r="E1506" s="86"/>
    </row>
    <row r="1507" spans="3:5" ht="17.45" customHeight="1" x14ac:dyDescent="0.2">
      <c r="C1507" s="85"/>
      <c r="D1507" s="66"/>
      <c r="E1507" s="86"/>
    </row>
    <row r="1508" spans="3:5" ht="17.45" customHeight="1" x14ac:dyDescent="0.2">
      <c r="C1508" s="85"/>
      <c r="D1508" s="66"/>
      <c r="E1508" s="86"/>
    </row>
    <row r="1509" spans="3:5" ht="17.45" customHeight="1" x14ac:dyDescent="0.2">
      <c r="C1509" s="85"/>
      <c r="D1509" s="66"/>
      <c r="E1509" s="86"/>
    </row>
    <row r="1510" spans="3:5" ht="17.45" customHeight="1" x14ac:dyDescent="0.2">
      <c r="C1510" s="85"/>
      <c r="D1510" s="66"/>
      <c r="E1510" s="86"/>
    </row>
    <row r="1511" spans="3:5" ht="17.45" customHeight="1" x14ac:dyDescent="0.2">
      <c r="C1511" s="85"/>
      <c r="D1511" s="66"/>
      <c r="E1511" s="86"/>
    </row>
    <row r="1512" spans="3:5" ht="17.45" customHeight="1" x14ac:dyDescent="0.2">
      <c r="C1512" s="85"/>
      <c r="D1512" s="66"/>
      <c r="E1512" s="86"/>
    </row>
    <row r="1513" spans="3:5" ht="17.45" customHeight="1" x14ac:dyDescent="0.2">
      <c r="C1513" s="85"/>
      <c r="D1513" s="66"/>
      <c r="E1513" s="86"/>
    </row>
    <row r="1514" spans="3:5" ht="17.45" customHeight="1" x14ac:dyDescent="0.2">
      <c r="C1514" s="85"/>
      <c r="D1514" s="66"/>
      <c r="E1514" s="86"/>
    </row>
    <row r="1515" spans="3:5" ht="17.45" customHeight="1" x14ac:dyDescent="0.2">
      <c r="C1515" s="85"/>
      <c r="D1515" s="66"/>
      <c r="E1515" s="86"/>
    </row>
    <row r="1516" spans="3:5" ht="17.45" customHeight="1" x14ac:dyDescent="0.2">
      <c r="C1516" s="85"/>
      <c r="D1516" s="66"/>
      <c r="E1516" s="86"/>
    </row>
    <row r="1517" spans="3:5" ht="17.45" customHeight="1" x14ac:dyDescent="0.2">
      <c r="C1517" s="85"/>
      <c r="D1517" s="66"/>
      <c r="E1517" s="86"/>
    </row>
    <row r="1518" spans="3:5" ht="17.45" customHeight="1" x14ac:dyDescent="0.2">
      <c r="C1518" s="85"/>
      <c r="D1518" s="66"/>
      <c r="E1518" s="86"/>
    </row>
    <row r="1519" spans="3:5" ht="17.45" customHeight="1" x14ac:dyDescent="0.2">
      <c r="C1519" s="85"/>
      <c r="D1519" s="66"/>
      <c r="E1519" s="86"/>
    </row>
    <row r="1520" spans="3:5" ht="17.45" customHeight="1" x14ac:dyDescent="0.2">
      <c r="C1520" s="85"/>
      <c r="D1520" s="66"/>
      <c r="E1520" s="86"/>
    </row>
    <row r="1521" spans="3:5" ht="17.45" customHeight="1" x14ac:dyDescent="0.2">
      <c r="C1521" s="85"/>
      <c r="D1521" s="66"/>
      <c r="E1521" s="86"/>
    </row>
    <row r="1522" spans="3:5" ht="17.45" customHeight="1" x14ac:dyDescent="0.2">
      <c r="C1522" s="85"/>
      <c r="D1522" s="66"/>
      <c r="E1522" s="86"/>
    </row>
    <row r="1523" spans="3:5" ht="17.45" customHeight="1" x14ac:dyDescent="0.2">
      <c r="C1523" s="85"/>
      <c r="D1523" s="66"/>
      <c r="E1523" s="86"/>
    </row>
    <row r="1524" spans="3:5" ht="17.45" customHeight="1" x14ac:dyDescent="0.2">
      <c r="C1524" s="85"/>
      <c r="D1524" s="66"/>
      <c r="E1524" s="86"/>
    </row>
    <row r="1525" spans="3:5" ht="17.45" customHeight="1" x14ac:dyDescent="0.2">
      <c r="C1525" s="85"/>
      <c r="D1525" s="66"/>
      <c r="E1525" s="86"/>
    </row>
    <row r="1526" spans="3:5" ht="17.45" customHeight="1" x14ac:dyDescent="0.2">
      <c r="C1526" s="85"/>
      <c r="D1526" s="66"/>
      <c r="E1526" s="86"/>
    </row>
    <row r="1527" spans="3:5" ht="17.45" customHeight="1" x14ac:dyDescent="0.2">
      <c r="C1527" s="85"/>
      <c r="D1527" s="66"/>
      <c r="E1527" s="86"/>
    </row>
    <row r="1528" spans="3:5" ht="17.45" customHeight="1" x14ac:dyDescent="0.2">
      <c r="C1528" s="85"/>
      <c r="D1528" s="66"/>
      <c r="E1528" s="86"/>
    </row>
    <row r="1529" spans="3:5" ht="17.45" customHeight="1" x14ac:dyDescent="0.2">
      <c r="C1529" s="85"/>
      <c r="D1529" s="66"/>
      <c r="E1529" s="86"/>
    </row>
    <row r="1530" spans="3:5" ht="17.45" customHeight="1" x14ac:dyDescent="0.2">
      <c r="C1530" s="85"/>
      <c r="D1530" s="66"/>
      <c r="E1530" s="86"/>
    </row>
    <row r="1531" spans="3:5" ht="17.45" customHeight="1" x14ac:dyDescent="0.2">
      <c r="C1531" s="85"/>
      <c r="D1531" s="66"/>
      <c r="E1531" s="86"/>
    </row>
    <row r="1532" spans="3:5" ht="17.45" customHeight="1" x14ac:dyDescent="0.2">
      <c r="C1532" s="85"/>
      <c r="D1532" s="66"/>
      <c r="E1532" s="86"/>
    </row>
    <row r="1533" spans="3:5" ht="17.45" customHeight="1" x14ac:dyDescent="0.2">
      <c r="C1533" s="85"/>
      <c r="D1533" s="66"/>
      <c r="E1533" s="86"/>
    </row>
    <row r="1534" spans="3:5" ht="17.45" customHeight="1" x14ac:dyDescent="0.2">
      <c r="C1534" s="85"/>
      <c r="D1534" s="66"/>
      <c r="E1534" s="86"/>
    </row>
    <row r="1535" spans="3:5" ht="17.45" customHeight="1" x14ac:dyDescent="0.2">
      <c r="C1535" s="85"/>
      <c r="D1535" s="66"/>
      <c r="E1535" s="86"/>
    </row>
    <row r="1536" spans="3:5" ht="17.45" customHeight="1" x14ac:dyDescent="0.2">
      <c r="C1536" s="85"/>
      <c r="D1536" s="66"/>
      <c r="E1536" s="86"/>
    </row>
    <row r="1537" spans="3:5" ht="17.45" customHeight="1" x14ac:dyDescent="0.2">
      <c r="C1537" s="85"/>
      <c r="D1537" s="66"/>
      <c r="E1537" s="86"/>
    </row>
    <row r="1538" spans="3:5" ht="17.45" customHeight="1" x14ac:dyDescent="0.2">
      <c r="C1538" s="85"/>
      <c r="D1538" s="66"/>
      <c r="E1538" s="86"/>
    </row>
    <row r="1539" spans="3:5" ht="17.45" customHeight="1" x14ac:dyDescent="0.2">
      <c r="C1539" s="85"/>
      <c r="D1539" s="66"/>
      <c r="E1539" s="86"/>
    </row>
    <row r="1540" spans="3:5" ht="17.45" customHeight="1" x14ac:dyDescent="0.2">
      <c r="C1540" s="85"/>
      <c r="D1540" s="66"/>
      <c r="E1540" s="86"/>
    </row>
    <row r="1541" spans="3:5" ht="17.45" customHeight="1" x14ac:dyDescent="0.2">
      <c r="C1541" s="85"/>
      <c r="D1541" s="66"/>
      <c r="E1541" s="86"/>
    </row>
    <row r="1542" spans="3:5" ht="17.45" customHeight="1" x14ac:dyDescent="0.2">
      <c r="C1542" s="85"/>
      <c r="D1542" s="66"/>
      <c r="E1542" s="86"/>
    </row>
    <row r="1543" spans="3:5" ht="17.45" customHeight="1" x14ac:dyDescent="0.2">
      <c r="C1543" s="85"/>
      <c r="D1543" s="66"/>
      <c r="E1543" s="86"/>
    </row>
    <row r="1544" spans="3:5" ht="17.45" customHeight="1" x14ac:dyDescent="0.2">
      <c r="C1544" s="85"/>
      <c r="D1544" s="66"/>
      <c r="E1544" s="86"/>
    </row>
    <row r="1545" spans="3:5" ht="17.45" customHeight="1" x14ac:dyDescent="0.2">
      <c r="C1545" s="85"/>
      <c r="D1545" s="66"/>
      <c r="E1545" s="86"/>
    </row>
    <row r="1546" spans="3:5" ht="17.45" customHeight="1" x14ac:dyDescent="0.2">
      <c r="C1546" s="85"/>
      <c r="D1546" s="66"/>
      <c r="E1546" s="86"/>
    </row>
    <row r="1547" spans="3:5" ht="17.45" customHeight="1" x14ac:dyDescent="0.2">
      <c r="C1547" s="85"/>
      <c r="D1547" s="66"/>
      <c r="E1547" s="86"/>
    </row>
    <row r="1548" spans="3:5" ht="17.45" customHeight="1" x14ac:dyDescent="0.2">
      <c r="C1548" s="85"/>
      <c r="D1548" s="66"/>
      <c r="E1548" s="86"/>
    </row>
    <row r="1549" spans="3:5" ht="17.45" customHeight="1" x14ac:dyDescent="0.2">
      <c r="C1549" s="85"/>
      <c r="D1549" s="66"/>
      <c r="E1549" s="86"/>
    </row>
    <row r="1550" spans="3:5" ht="17.45" customHeight="1" x14ac:dyDescent="0.2">
      <c r="C1550" s="85"/>
      <c r="D1550" s="66"/>
      <c r="E1550" s="86"/>
    </row>
    <row r="1551" spans="3:5" ht="17.45" customHeight="1" x14ac:dyDescent="0.2">
      <c r="C1551" s="85"/>
      <c r="D1551" s="66"/>
      <c r="E1551" s="86"/>
    </row>
    <row r="1552" spans="3:5" ht="17.45" customHeight="1" x14ac:dyDescent="0.2">
      <c r="C1552" s="85"/>
      <c r="D1552" s="66"/>
      <c r="E1552" s="86"/>
    </row>
    <row r="1553" spans="3:5" ht="17.45" customHeight="1" x14ac:dyDescent="0.2">
      <c r="C1553" s="85"/>
      <c r="D1553" s="66"/>
      <c r="E1553" s="86"/>
    </row>
    <row r="1554" spans="3:5" ht="17.45" customHeight="1" x14ac:dyDescent="0.2">
      <c r="C1554" s="85"/>
      <c r="D1554" s="66"/>
      <c r="E1554" s="86"/>
    </row>
    <row r="1555" spans="3:5" ht="17.45" customHeight="1" x14ac:dyDescent="0.2">
      <c r="C1555" s="85"/>
      <c r="D1555" s="66"/>
      <c r="E1555" s="86"/>
    </row>
    <row r="1556" spans="3:5" ht="17.45" customHeight="1" x14ac:dyDescent="0.2">
      <c r="C1556" s="85"/>
      <c r="D1556" s="66"/>
      <c r="E1556" s="86"/>
    </row>
    <row r="1557" spans="3:5" ht="17.45" customHeight="1" x14ac:dyDescent="0.2">
      <c r="C1557" s="85"/>
      <c r="D1557" s="66"/>
      <c r="E1557" s="86"/>
    </row>
    <row r="1558" spans="3:5" ht="17.45" customHeight="1" x14ac:dyDescent="0.2">
      <c r="C1558" s="85"/>
      <c r="D1558" s="66"/>
      <c r="E1558" s="86"/>
    </row>
    <row r="1559" spans="3:5" ht="17.45" customHeight="1" x14ac:dyDescent="0.2">
      <c r="C1559" s="85"/>
      <c r="D1559" s="66"/>
      <c r="E1559" s="86"/>
    </row>
    <row r="1560" spans="3:5" ht="17.45" customHeight="1" x14ac:dyDescent="0.2">
      <c r="C1560" s="85"/>
      <c r="D1560" s="66"/>
      <c r="E1560" s="86"/>
    </row>
    <row r="1561" spans="3:5" ht="17.45" customHeight="1" x14ac:dyDescent="0.2">
      <c r="C1561" s="85"/>
      <c r="D1561" s="66"/>
      <c r="E1561" s="86"/>
    </row>
    <row r="1562" spans="3:5" ht="17.45" customHeight="1" x14ac:dyDescent="0.2">
      <c r="C1562" s="85"/>
      <c r="D1562" s="66"/>
      <c r="E1562" s="86"/>
    </row>
    <row r="1563" spans="3:5" ht="17.45" customHeight="1" x14ac:dyDescent="0.2">
      <c r="C1563" s="85"/>
      <c r="D1563" s="66"/>
      <c r="E1563" s="86"/>
    </row>
    <row r="1564" spans="3:5" ht="17.45" customHeight="1" x14ac:dyDescent="0.2">
      <c r="C1564" s="85"/>
      <c r="D1564" s="66"/>
      <c r="E1564" s="86"/>
    </row>
    <row r="1565" spans="3:5" ht="17.45" customHeight="1" x14ac:dyDescent="0.2">
      <c r="C1565" s="85"/>
      <c r="D1565" s="66"/>
      <c r="E1565" s="86"/>
    </row>
    <row r="1566" spans="3:5" ht="17.45" customHeight="1" x14ac:dyDescent="0.2">
      <c r="C1566" s="85"/>
      <c r="D1566" s="66"/>
      <c r="E1566" s="86"/>
    </row>
    <row r="1567" spans="3:5" ht="17.45" customHeight="1" x14ac:dyDescent="0.2">
      <c r="C1567" s="85"/>
      <c r="D1567" s="66"/>
      <c r="E1567" s="86"/>
    </row>
    <row r="1568" spans="3:5" ht="17.45" customHeight="1" x14ac:dyDescent="0.2">
      <c r="C1568" s="85"/>
      <c r="D1568" s="66"/>
      <c r="E1568" s="86"/>
    </row>
    <row r="1569" spans="3:5" ht="17.45" customHeight="1" x14ac:dyDescent="0.2">
      <c r="C1569" s="85"/>
      <c r="D1569" s="66"/>
      <c r="E1569" s="86"/>
    </row>
    <row r="1570" spans="3:5" ht="17.45" customHeight="1" x14ac:dyDescent="0.2">
      <c r="C1570" s="85"/>
      <c r="D1570" s="66"/>
      <c r="E1570" s="86"/>
    </row>
    <row r="1571" spans="3:5" ht="17.45" customHeight="1" x14ac:dyDescent="0.2">
      <c r="C1571" s="85"/>
      <c r="D1571" s="66"/>
      <c r="E1571" s="86"/>
    </row>
    <row r="1572" spans="3:5" ht="17.45" customHeight="1" x14ac:dyDescent="0.2">
      <c r="C1572" s="85"/>
      <c r="D1572" s="66"/>
      <c r="E1572" s="86"/>
    </row>
    <row r="1573" spans="3:5" ht="17.45" customHeight="1" x14ac:dyDescent="0.2">
      <c r="C1573" s="85"/>
      <c r="D1573" s="66"/>
      <c r="E1573" s="86"/>
    </row>
    <row r="1574" spans="3:5" ht="17.45" customHeight="1" x14ac:dyDescent="0.2">
      <c r="C1574" s="85"/>
      <c r="D1574" s="66"/>
      <c r="E1574" s="86"/>
    </row>
    <row r="1575" spans="3:5" ht="17.45" customHeight="1" x14ac:dyDescent="0.2">
      <c r="C1575" s="85"/>
      <c r="D1575" s="66"/>
      <c r="E1575" s="86"/>
    </row>
    <row r="1576" spans="3:5" ht="17.45" customHeight="1" x14ac:dyDescent="0.2">
      <c r="C1576" s="85"/>
      <c r="D1576" s="66"/>
      <c r="E1576" s="86"/>
    </row>
    <row r="1577" spans="3:5" ht="17.45" customHeight="1" x14ac:dyDescent="0.2">
      <c r="C1577" s="85"/>
      <c r="D1577" s="66"/>
      <c r="E1577" s="86"/>
    </row>
    <row r="1578" spans="3:5" ht="17.45" customHeight="1" x14ac:dyDescent="0.2">
      <c r="C1578" s="85"/>
      <c r="D1578" s="66"/>
      <c r="E1578" s="86"/>
    </row>
    <row r="1579" spans="3:5" ht="17.45" customHeight="1" x14ac:dyDescent="0.2">
      <c r="C1579" s="85"/>
      <c r="D1579" s="66"/>
      <c r="E1579" s="86"/>
    </row>
    <row r="1580" spans="3:5" ht="17.45" customHeight="1" x14ac:dyDescent="0.2">
      <c r="C1580" s="85"/>
      <c r="D1580" s="66"/>
      <c r="E1580" s="86"/>
    </row>
    <row r="1581" spans="3:5" ht="17.45" customHeight="1" x14ac:dyDescent="0.2">
      <c r="C1581" s="85"/>
      <c r="D1581" s="66"/>
      <c r="E1581" s="86"/>
    </row>
    <row r="1582" spans="3:5" ht="17.45" customHeight="1" x14ac:dyDescent="0.2">
      <c r="C1582" s="85"/>
      <c r="D1582" s="66"/>
      <c r="E1582" s="86"/>
    </row>
    <row r="1583" spans="3:5" ht="17.45" customHeight="1" x14ac:dyDescent="0.2">
      <c r="C1583" s="85"/>
      <c r="D1583" s="66"/>
      <c r="E1583" s="86"/>
    </row>
    <row r="1584" spans="3:5" ht="17.45" customHeight="1" x14ac:dyDescent="0.2">
      <c r="C1584" s="85"/>
      <c r="D1584" s="66"/>
      <c r="E1584" s="86"/>
    </row>
    <row r="1585" spans="3:5" ht="17.45" customHeight="1" x14ac:dyDescent="0.2">
      <c r="C1585" s="85"/>
      <c r="D1585" s="66"/>
      <c r="E1585" s="86"/>
    </row>
    <row r="1586" spans="3:5" ht="17.45" customHeight="1" x14ac:dyDescent="0.2">
      <c r="C1586" s="85"/>
      <c r="D1586" s="66"/>
      <c r="E1586" s="86"/>
    </row>
    <row r="1587" spans="3:5" ht="17.45" customHeight="1" x14ac:dyDescent="0.2">
      <c r="C1587" s="85"/>
      <c r="D1587" s="66"/>
      <c r="E1587" s="86"/>
    </row>
    <row r="1588" spans="3:5" ht="17.45" customHeight="1" x14ac:dyDescent="0.2">
      <c r="C1588" s="85"/>
      <c r="D1588" s="66"/>
      <c r="E1588" s="86"/>
    </row>
    <row r="1589" spans="3:5" ht="17.45" customHeight="1" x14ac:dyDescent="0.2">
      <c r="C1589" s="85"/>
    </row>
    <row r="1590" spans="3:5" ht="17.45" customHeight="1" x14ac:dyDescent="0.2">
      <c r="C1590" s="85"/>
    </row>
    <row r="1591" spans="3:5" ht="17.45" customHeight="1" x14ac:dyDescent="0.2">
      <c r="C1591" s="85"/>
    </row>
    <row r="1592" spans="3:5" ht="17.45" customHeight="1" x14ac:dyDescent="0.2">
      <c r="C1592" s="85"/>
    </row>
    <row r="1593" spans="3:5" ht="17.45" customHeight="1" x14ac:dyDescent="0.2">
      <c r="C1593" s="85"/>
    </row>
    <row r="1594" spans="3:5" ht="17.45" customHeight="1" x14ac:dyDescent="0.2">
      <c r="C1594" s="85"/>
    </row>
    <row r="1595" spans="3:5" ht="17.45" customHeight="1" x14ac:dyDescent="0.2">
      <c r="C1595" s="85"/>
    </row>
    <row r="1596" spans="3:5" ht="17.45" customHeight="1" x14ac:dyDescent="0.2">
      <c r="C1596" s="85"/>
    </row>
    <row r="1597" spans="3:5" ht="17.45" customHeight="1" x14ac:dyDescent="0.2">
      <c r="C1597" s="85"/>
    </row>
    <row r="1598" spans="3:5" ht="17.45" customHeight="1" x14ac:dyDescent="0.2">
      <c r="C1598" s="85"/>
    </row>
    <row r="1599" spans="3:5" ht="17.45" customHeight="1" x14ac:dyDescent="0.2">
      <c r="C1599" s="85"/>
    </row>
    <row r="1600" spans="3:5" ht="17.45" customHeight="1" x14ac:dyDescent="0.2">
      <c r="C1600" s="85"/>
    </row>
    <row r="1601" spans="3:3" ht="17.45" customHeight="1" x14ac:dyDescent="0.2">
      <c r="C1601" s="85"/>
    </row>
    <row r="1602" spans="3:3" ht="17.45" customHeight="1" x14ac:dyDescent="0.2">
      <c r="C1602" s="85"/>
    </row>
    <row r="1603" spans="3:3" ht="17.45" customHeight="1" x14ac:dyDescent="0.2">
      <c r="C1603" s="85"/>
    </row>
    <row r="1604" spans="3:3" ht="17.45" customHeight="1" x14ac:dyDescent="0.2">
      <c r="C1604" s="85"/>
    </row>
    <row r="1605" spans="3:3" ht="17.45" customHeight="1" x14ac:dyDescent="0.2">
      <c r="C1605" s="85"/>
    </row>
    <row r="1606" spans="3:3" ht="17.45" customHeight="1" x14ac:dyDescent="0.2">
      <c r="C1606" s="85"/>
    </row>
    <row r="1607" spans="3:3" ht="17.45" customHeight="1" x14ac:dyDescent="0.2">
      <c r="C1607" s="85"/>
    </row>
    <row r="1608" spans="3:3" ht="17.45" customHeight="1" x14ac:dyDescent="0.2">
      <c r="C1608" s="85"/>
    </row>
    <row r="1609" spans="3:3" ht="17.45" customHeight="1" x14ac:dyDescent="0.2">
      <c r="C1609" s="85"/>
    </row>
    <row r="1610" spans="3:3" ht="17.45" customHeight="1" x14ac:dyDescent="0.2">
      <c r="C1610" s="85"/>
    </row>
    <row r="1611" spans="3:3" ht="17.45" customHeight="1" x14ac:dyDescent="0.2">
      <c r="C1611" s="85"/>
    </row>
    <row r="1612" spans="3:3" ht="17.45" customHeight="1" x14ac:dyDescent="0.2">
      <c r="C1612" s="85"/>
    </row>
    <row r="1613" spans="3:3" ht="17.45" customHeight="1" x14ac:dyDescent="0.2">
      <c r="C1613" s="85"/>
    </row>
    <row r="1614" spans="3:3" ht="17.45" customHeight="1" x14ac:dyDescent="0.2">
      <c r="C1614" s="85"/>
    </row>
    <row r="1615" spans="3:3" ht="17.45" customHeight="1" x14ac:dyDescent="0.2">
      <c r="C1615" s="85"/>
    </row>
    <row r="1616" spans="3:3" ht="17.45" customHeight="1" x14ac:dyDescent="0.2">
      <c r="C1616" s="85"/>
    </row>
    <row r="1617" spans="3:3" ht="17.45" customHeight="1" x14ac:dyDescent="0.2">
      <c r="C1617" s="85"/>
    </row>
    <row r="1618" spans="3:3" ht="17.45" customHeight="1" x14ac:dyDescent="0.2">
      <c r="C1618" s="85"/>
    </row>
    <row r="1619" spans="3:3" ht="17.45" customHeight="1" x14ac:dyDescent="0.2">
      <c r="C1619" s="85"/>
    </row>
    <row r="1620" spans="3:3" ht="17.45" customHeight="1" x14ac:dyDescent="0.2">
      <c r="C1620" s="85"/>
    </row>
    <row r="1621" spans="3:3" ht="17.45" customHeight="1" x14ac:dyDescent="0.2">
      <c r="C1621" s="85"/>
    </row>
    <row r="1622" spans="3:3" ht="17.45" customHeight="1" x14ac:dyDescent="0.2">
      <c r="C1622" s="85"/>
    </row>
    <row r="1623" spans="3:3" ht="17.45" customHeight="1" x14ac:dyDescent="0.2">
      <c r="C1623" s="85"/>
    </row>
    <row r="1624" spans="3:3" ht="17.45" customHeight="1" x14ac:dyDescent="0.2">
      <c r="C1624" s="85"/>
    </row>
    <row r="1625" spans="3:3" ht="17.45" customHeight="1" x14ac:dyDescent="0.2">
      <c r="C1625" s="85"/>
    </row>
    <row r="1626" spans="3:3" ht="17.45" customHeight="1" x14ac:dyDescent="0.2">
      <c r="C1626" s="85"/>
    </row>
    <row r="1627" spans="3:3" ht="17.45" customHeight="1" x14ac:dyDescent="0.2">
      <c r="C1627" s="85"/>
    </row>
    <row r="1628" spans="3:3" ht="17.45" customHeight="1" x14ac:dyDescent="0.2">
      <c r="C1628" s="85"/>
    </row>
    <row r="1629" spans="3:3" ht="17.45" customHeight="1" x14ac:dyDescent="0.2">
      <c r="C1629" s="85"/>
    </row>
    <row r="1630" spans="3:3" ht="17.45" customHeight="1" x14ac:dyDescent="0.2">
      <c r="C1630" s="85"/>
    </row>
    <row r="1631" spans="3:3" ht="17.45" customHeight="1" x14ac:dyDescent="0.2">
      <c r="C1631" s="85"/>
    </row>
    <row r="1632" spans="3:3" ht="17.45" customHeight="1" x14ac:dyDescent="0.2">
      <c r="C1632" s="85"/>
    </row>
    <row r="1633" spans="3:3" ht="17.45" customHeight="1" x14ac:dyDescent="0.2">
      <c r="C1633" s="85"/>
    </row>
    <row r="1634" spans="3:3" ht="17.45" customHeight="1" x14ac:dyDescent="0.2">
      <c r="C1634" s="85"/>
    </row>
    <row r="1635" spans="3:3" ht="17.45" customHeight="1" x14ac:dyDescent="0.2">
      <c r="C1635" s="85"/>
    </row>
    <row r="1636" spans="3:3" ht="17.45" customHeight="1" x14ac:dyDescent="0.2">
      <c r="C1636" s="85"/>
    </row>
    <row r="1637" spans="3:3" ht="17.45" customHeight="1" x14ac:dyDescent="0.2">
      <c r="C1637" s="85"/>
    </row>
    <row r="1638" spans="3:3" ht="17.45" customHeight="1" x14ac:dyDescent="0.2">
      <c r="C1638" s="85"/>
    </row>
    <row r="1639" spans="3:3" ht="17.45" customHeight="1" x14ac:dyDescent="0.2">
      <c r="C1639" s="85"/>
    </row>
    <row r="1640" spans="3:3" ht="17.45" customHeight="1" x14ac:dyDescent="0.2">
      <c r="C1640" s="85"/>
    </row>
    <row r="1641" spans="3:3" ht="17.45" customHeight="1" x14ac:dyDescent="0.2">
      <c r="C1641" s="85"/>
    </row>
    <row r="1642" spans="3:3" ht="17.45" customHeight="1" x14ac:dyDescent="0.2">
      <c r="C1642" s="85"/>
    </row>
    <row r="1643" spans="3:3" ht="17.45" customHeight="1" x14ac:dyDescent="0.2">
      <c r="C1643" s="85"/>
    </row>
    <row r="1644" spans="3:3" ht="17.45" customHeight="1" x14ac:dyDescent="0.2">
      <c r="C1644" s="85"/>
    </row>
    <row r="1645" spans="3:3" ht="17.45" customHeight="1" x14ac:dyDescent="0.2">
      <c r="C1645" s="85"/>
    </row>
    <row r="1646" spans="3:3" ht="17.45" customHeight="1" x14ac:dyDescent="0.2">
      <c r="C1646" s="85"/>
    </row>
    <row r="1647" spans="3:3" ht="17.45" customHeight="1" x14ac:dyDescent="0.2">
      <c r="C1647" s="85"/>
    </row>
    <row r="1648" spans="3:3" ht="17.45" customHeight="1" x14ac:dyDescent="0.2">
      <c r="C1648" s="85"/>
    </row>
    <row r="1649" spans="3:3" ht="17.45" customHeight="1" x14ac:dyDescent="0.2">
      <c r="C1649" s="85"/>
    </row>
    <row r="1650" spans="3:3" ht="17.45" customHeight="1" x14ac:dyDescent="0.2">
      <c r="C1650" s="85"/>
    </row>
    <row r="1651" spans="3:3" ht="17.45" customHeight="1" x14ac:dyDescent="0.2">
      <c r="C1651" s="85"/>
    </row>
    <row r="1652" spans="3:3" ht="17.45" customHeight="1" x14ac:dyDescent="0.2">
      <c r="C1652" s="85"/>
    </row>
    <row r="1653" spans="3:3" ht="17.45" customHeight="1" x14ac:dyDescent="0.2">
      <c r="C1653" s="85"/>
    </row>
    <row r="1654" spans="3:3" ht="17.45" customHeight="1" x14ac:dyDescent="0.2">
      <c r="C1654" s="85"/>
    </row>
    <row r="1655" spans="3:3" ht="17.45" customHeight="1" x14ac:dyDescent="0.2">
      <c r="C1655" s="85"/>
    </row>
    <row r="1656" spans="3:3" ht="17.45" customHeight="1" x14ac:dyDescent="0.2">
      <c r="C1656" s="85"/>
    </row>
    <row r="1657" spans="3:3" ht="17.45" customHeight="1" x14ac:dyDescent="0.2">
      <c r="C1657" s="85"/>
    </row>
    <row r="1658" spans="3:3" ht="17.45" customHeight="1" x14ac:dyDescent="0.2">
      <c r="C1658" s="85"/>
    </row>
    <row r="1659" spans="3:3" ht="17.45" customHeight="1" x14ac:dyDescent="0.2">
      <c r="C1659" s="85"/>
    </row>
    <row r="1660" spans="3:3" ht="17.45" customHeight="1" x14ac:dyDescent="0.2">
      <c r="C1660" s="85"/>
    </row>
    <row r="1661" spans="3:3" ht="17.45" customHeight="1" x14ac:dyDescent="0.2">
      <c r="C1661" s="85"/>
    </row>
    <row r="1662" spans="3:3" ht="17.45" customHeight="1" x14ac:dyDescent="0.2">
      <c r="C1662" s="85"/>
    </row>
    <row r="1663" spans="3:3" ht="17.45" customHeight="1" x14ac:dyDescent="0.2">
      <c r="C1663" s="85"/>
    </row>
    <row r="1664" spans="3:3" ht="17.45" customHeight="1" x14ac:dyDescent="0.2">
      <c r="C1664" s="85"/>
    </row>
    <row r="1665" spans="3:3" ht="17.45" customHeight="1" x14ac:dyDescent="0.2">
      <c r="C1665" s="85"/>
    </row>
    <row r="1666" spans="3:3" ht="17.45" customHeight="1" x14ac:dyDescent="0.2">
      <c r="C1666" s="85"/>
    </row>
    <row r="1667" spans="3:3" ht="17.45" customHeight="1" x14ac:dyDescent="0.2">
      <c r="C1667" s="85"/>
    </row>
    <row r="1668" spans="3:3" ht="17.45" customHeight="1" x14ac:dyDescent="0.2">
      <c r="C1668" s="85"/>
    </row>
    <row r="1669" spans="3:3" ht="17.45" customHeight="1" x14ac:dyDescent="0.2">
      <c r="C1669" s="85"/>
    </row>
    <row r="1670" spans="3:3" ht="17.45" customHeight="1" x14ac:dyDescent="0.2">
      <c r="C1670" s="85"/>
    </row>
    <row r="1671" spans="3:3" ht="17.45" customHeight="1" x14ac:dyDescent="0.2">
      <c r="C1671" s="85"/>
    </row>
    <row r="1672" spans="3:3" ht="17.45" customHeight="1" x14ac:dyDescent="0.2">
      <c r="C1672" s="85"/>
    </row>
    <row r="1673" spans="3:3" ht="17.45" customHeight="1" x14ac:dyDescent="0.2">
      <c r="C1673" s="85"/>
    </row>
    <row r="1674" spans="3:3" ht="17.45" customHeight="1" x14ac:dyDescent="0.2">
      <c r="C1674" s="85"/>
    </row>
    <row r="1675" spans="3:3" ht="17.45" customHeight="1" x14ac:dyDescent="0.2">
      <c r="C1675" s="85"/>
    </row>
    <row r="1676" spans="3:3" ht="17.45" customHeight="1" x14ac:dyDescent="0.2">
      <c r="C1676" s="85"/>
    </row>
    <row r="1677" spans="3:3" ht="17.45" customHeight="1" x14ac:dyDescent="0.2">
      <c r="C1677" s="85"/>
    </row>
    <row r="1678" spans="3:3" ht="17.45" customHeight="1" x14ac:dyDescent="0.2">
      <c r="C1678" s="85"/>
    </row>
    <row r="1679" spans="3:3" ht="17.45" customHeight="1" x14ac:dyDescent="0.2">
      <c r="C1679" s="85"/>
    </row>
    <row r="1680" spans="3:3" ht="17.45" customHeight="1" x14ac:dyDescent="0.2">
      <c r="C1680" s="85"/>
    </row>
    <row r="1681" spans="3:3" ht="17.45" customHeight="1" x14ac:dyDescent="0.2">
      <c r="C1681" s="85"/>
    </row>
    <row r="1682" spans="3:3" ht="17.45" customHeight="1" x14ac:dyDescent="0.2">
      <c r="C1682" s="85"/>
    </row>
    <row r="1683" spans="3:3" ht="17.45" customHeight="1" x14ac:dyDescent="0.2">
      <c r="C1683" s="85"/>
    </row>
    <row r="1684" spans="3:3" ht="17.45" customHeight="1" x14ac:dyDescent="0.2">
      <c r="C1684" s="85"/>
    </row>
    <row r="1685" spans="3:3" ht="17.45" customHeight="1" x14ac:dyDescent="0.2">
      <c r="C1685" s="85"/>
    </row>
    <row r="1686" spans="3:3" ht="17.45" customHeight="1" x14ac:dyDescent="0.2">
      <c r="C1686" s="85"/>
    </row>
    <row r="1687" spans="3:3" ht="17.45" customHeight="1" x14ac:dyDescent="0.2">
      <c r="C1687" s="85"/>
    </row>
    <row r="1688" spans="3:3" ht="17.45" customHeight="1" x14ac:dyDescent="0.2">
      <c r="C1688" s="85"/>
    </row>
    <row r="1689" spans="3:3" ht="17.45" customHeight="1" x14ac:dyDescent="0.2">
      <c r="C1689" s="85"/>
    </row>
    <row r="1690" spans="3:3" ht="17.45" customHeight="1" x14ac:dyDescent="0.2">
      <c r="C1690" s="85"/>
    </row>
    <row r="1691" spans="3:3" ht="17.45" customHeight="1" x14ac:dyDescent="0.2">
      <c r="C1691" s="85"/>
    </row>
    <row r="1692" spans="3:3" ht="17.45" customHeight="1" x14ac:dyDescent="0.2">
      <c r="C1692" s="85"/>
    </row>
    <row r="1693" spans="3:3" ht="17.45" customHeight="1" x14ac:dyDescent="0.2">
      <c r="C1693" s="85"/>
    </row>
    <row r="1694" spans="3:3" ht="17.45" customHeight="1" x14ac:dyDescent="0.2">
      <c r="C1694" s="85"/>
    </row>
    <row r="1695" spans="3:3" ht="17.45" customHeight="1" x14ac:dyDescent="0.2">
      <c r="C1695" s="85"/>
    </row>
    <row r="1696" spans="3:3" ht="17.45" customHeight="1" x14ac:dyDescent="0.2">
      <c r="C1696" s="85"/>
    </row>
    <row r="1697" spans="3:3" ht="17.45" customHeight="1" x14ac:dyDescent="0.2">
      <c r="C1697" s="85"/>
    </row>
    <row r="1698" spans="3:3" ht="17.45" customHeight="1" x14ac:dyDescent="0.2">
      <c r="C1698" s="85"/>
    </row>
    <row r="1699" spans="3:3" ht="17.45" customHeight="1" x14ac:dyDescent="0.2">
      <c r="C1699" s="85"/>
    </row>
    <row r="1700" spans="3:3" ht="17.45" customHeight="1" x14ac:dyDescent="0.2">
      <c r="C1700" s="85"/>
    </row>
    <row r="1701" spans="3:3" ht="17.45" customHeight="1" x14ac:dyDescent="0.2">
      <c r="C1701" s="85"/>
    </row>
    <row r="1702" spans="3:3" ht="17.45" customHeight="1" x14ac:dyDescent="0.2">
      <c r="C1702" s="85"/>
    </row>
    <row r="1703" spans="3:3" ht="17.45" customHeight="1" x14ac:dyDescent="0.2">
      <c r="C1703" s="85"/>
    </row>
    <row r="1704" spans="3:3" ht="17.45" customHeight="1" x14ac:dyDescent="0.2">
      <c r="C1704" s="85"/>
    </row>
    <row r="1705" spans="3:3" ht="17.45" customHeight="1" x14ac:dyDescent="0.2">
      <c r="C1705" s="85"/>
    </row>
    <row r="1706" spans="3:3" ht="17.45" customHeight="1" x14ac:dyDescent="0.2">
      <c r="C1706" s="85"/>
    </row>
    <row r="1707" spans="3:3" ht="17.45" customHeight="1" x14ac:dyDescent="0.2">
      <c r="C1707" s="85"/>
    </row>
    <row r="1708" spans="3:3" ht="17.45" customHeight="1" x14ac:dyDescent="0.2">
      <c r="C1708" s="85"/>
    </row>
    <row r="1709" spans="3:3" ht="17.45" customHeight="1" x14ac:dyDescent="0.2">
      <c r="C1709" s="85"/>
    </row>
    <row r="1710" spans="3:3" ht="17.45" customHeight="1" x14ac:dyDescent="0.2">
      <c r="C1710" s="85"/>
    </row>
    <row r="1711" spans="3:3" ht="17.45" customHeight="1" x14ac:dyDescent="0.2">
      <c r="C1711" s="85"/>
    </row>
    <row r="1712" spans="3:3" ht="17.45" customHeight="1" x14ac:dyDescent="0.2">
      <c r="C1712" s="85"/>
    </row>
    <row r="1713" spans="3:3" ht="17.45" customHeight="1" x14ac:dyDescent="0.2">
      <c r="C1713" s="85"/>
    </row>
    <row r="1714" spans="3:3" ht="17.45" customHeight="1" x14ac:dyDescent="0.2">
      <c r="C1714" s="85"/>
    </row>
    <row r="1715" spans="3:3" ht="17.45" customHeight="1" x14ac:dyDescent="0.2">
      <c r="C1715" s="85"/>
    </row>
    <row r="1716" spans="3:3" ht="17.45" customHeight="1" x14ac:dyDescent="0.2">
      <c r="C1716" s="85"/>
    </row>
    <row r="1717" spans="3:3" ht="17.45" customHeight="1" x14ac:dyDescent="0.2">
      <c r="C1717" s="85"/>
    </row>
    <row r="1718" spans="3:3" ht="17.45" customHeight="1" x14ac:dyDescent="0.2">
      <c r="C1718" s="85"/>
    </row>
    <row r="1719" spans="3:3" ht="17.45" customHeight="1" x14ac:dyDescent="0.2">
      <c r="C1719" s="85"/>
    </row>
    <row r="1720" spans="3:3" ht="17.45" customHeight="1" x14ac:dyDescent="0.2">
      <c r="C1720" s="85"/>
    </row>
    <row r="1721" spans="3:3" ht="17.45" customHeight="1" x14ac:dyDescent="0.2">
      <c r="C1721" s="85"/>
    </row>
    <row r="1722" spans="3:3" ht="17.45" customHeight="1" x14ac:dyDescent="0.2">
      <c r="C1722" s="85"/>
    </row>
    <row r="1723" spans="3:3" ht="17.45" customHeight="1" x14ac:dyDescent="0.2">
      <c r="C1723" s="85"/>
    </row>
    <row r="1724" spans="3:3" ht="17.45" customHeight="1" x14ac:dyDescent="0.2">
      <c r="C1724" s="85"/>
    </row>
    <row r="1725" spans="3:3" ht="17.45" customHeight="1" x14ac:dyDescent="0.2">
      <c r="C1725" s="85"/>
    </row>
    <row r="1726" spans="3:3" ht="17.45" customHeight="1" x14ac:dyDescent="0.2">
      <c r="C1726" s="85"/>
    </row>
    <row r="1727" spans="3:3" ht="17.45" customHeight="1" x14ac:dyDescent="0.2">
      <c r="C1727" s="85"/>
    </row>
    <row r="1728" spans="3:3" ht="17.45" customHeight="1" x14ac:dyDescent="0.2">
      <c r="C1728" s="85"/>
    </row>
    <row r="1729" spans="3:3" ht="17.45" customHeight="1" x14ac:dyDescent="0.2">
      <c r="C1729" s="85"/>
    </row>
    <row r="1730" spans="3:3" ht="17.45" customHeight="1" x14ac:dyDescent="0.2">
      <c r="C1730" s="85"/>
    </row>
    <row r="1731" spans="3:3" ht="17.45" customHeight="1" x14ac:dyDescent="0.2">
      <c r="C1731" s="85"/>
    </row>
    <row r="1732" spans="3:3" ht="17.45" customHeight="1" x14ac:dyDescent="0.2">
      <c r="C1732" s="85"/>
    </row>
    <row r="1733" spans="3:3" ht="17.45" customHeight="1" x14ac:dyDescent="0.2">
      <c r="C1733" s="85"/>
    </row>
    <row r="1734" spans="3:3" ht="17.45" customHeight="1" x14ac:dyDescent="0.2">
      <c r="C1734" s="85"/>
    </row>
    <row r="1735" spans="3:3" ht="17.45" customHeight="1" x14ac:dyDescent="0.2">
      <c r="C1735" s="85"/>
    </row>
    <row r="1736" spans="3:3" ht="17.45" customHeight="1" x14ac:dyDescent="0.2">
      <c r="C1736" s="85"/>
    </row>
    <row r="1737" spans="3:3" ht="17.45" customHeight="1" x14ac:dyDescent="0.2">
      <c r="C1737" s="85"/>
    </row>
    <row r="1738" spans="3:3" ht="17.45" customHeight="1" x14ac:dyDescent="0.2">
      <c r="C1738" s="85"/>
    </row>
    <row r="1739" spans="3:3" ht="17.45" customHeight="1" x14ac:dyDescent="0.2">
      <c r="C1739" s="85"/>
    </row>
    <row r="1740" spans="3:3" ht="17.45" customHeight="1" x14ac:dyDescent="0.2">
      <c r="C1740" s="85"/>
    </row>
    <row r="1741" spans="3:3" ht="17.45" customHeight="1" x14ac:dyDescent="0.2">
      <c r="C1741" s="85"/>
    </row>
    <row r="1742" spans="3:3" ht="17.45" customHeight="1" x14ac:dyDescent="0.2">
      <c r="C1742" s="85"/>
    </row>
    <row r="1743" spans="3:3" ht="17.45" customHeight="1" x14ac:dyDescent="0.2">
      <c r="C1743" s="85"/>
    </row>
    <row r="1744" spans="3:3" ht="17.45" customHeight="1" x14ac:dyDescent="0.2">
      <c r="C1744" s="85"/>
    </row>
    <row r="1745" spans="3:3" ht="17.45" customHeight="1" x14ac:dyDescent="0.2">
      <c r="C1745" s="85"/>
    </row>
    <row r="1746" spans="3:3" ht="17.45" customHeight="1" x14ac:dyDescent="0.2">
      <c r="C1746" s="85"/>
    </row>
    <row r="1747" spans="3:3" ht="17.45" customHeight="1" x14ac:dyDescent="0.2">
      <c r="C1747" s="85"/>
    </row>
    <row r="1748" spans="3:3" ht="17.45" customHeight="1" x14ac:dyDescent="0.2">
      <c r="C1748" s="85"/>
    </row>
    <row r="1749" spans="3:3" ht="17.45" customHeight="1" x14ac:dyDescent="0.2">
      <c r="C1749" s="85"/>
    </row>
    <row r="1750" spans="3:3" ht="17.45" customHeight="1" x14ac:dyDescent="0.2">
      <c r="C1750" s="85"/>
    </row>
    <row r="1751" spans="3:3" ht="17.45" customHeight="1" x14ac:dyDescent="0.2">
      <c r="C1751" s="85"/>
    </row>
    <row r="1752" spans="3:3" ht="17.45" customHeight="1" x14ac:dyDescent="0.2">
      <c r="C1752" s="85"/>
    </row>
    <row r="1753" spans="3:3" ht="17.45" customHeight="1" x14ac:dyDescent="0.2">
      <c r="C1753" s="85"/>
    </row>
    <row r="1754" spans="3:3" ht="17.45" customHeight="1" x14ac:dyDescent="0.2">
      <c r="C1754" s="85"/>
    </row>
    <row r="1755" spans="3:3" ht="17.45" customHeight="1" x14ac:dyDescent="0.2">
      <c r="C1755" s="85"/>
    </row>
    <row r="1756" spans="3:3" ht="17.45" customHeight="1" x14ac:dyDescent="0.2">
      <c r="C1756" s="85"/>
    </row>
    <row r="1757" spans="3:3" ht="17.45" customHeight="1" x14ac:dyDescent="0.2">
      <c r="C1757" s="85"/>
    </row>
    <row r="1758" spans="3:3" ht="17.45" customHeight="1" x14ac:dyDescent="0.2">
      <c r="C1758" s="85"/>
    </row>
    <row r="1759" spans="3:3" ht="17.45" customHeight="1" x14ac:dyDescent="0.2">
      <c r="C1759" s="85"/>
    </row>
    <row r="1760" spans="3:3" ht="17.45" customHeight="1" x14ac:dyDescent="0.2">
      <c r="C1760" s="85"/>
    </row>
    <row r="1761" spans="3:3" ht="17.45" customHeight="1" x14ac:dyDescent="0.2">
      <c r="C1761" s="85"/>
    </row>
    <row r="1762" spans="3:3" ht="17.45" customHeight="1" x14ac:dyDescent="0.2">
      <c r="C1762" s="85"/>
    </row>
    <row r="1763" spans="3:3" ht="17.45" customHeight="1" x14ac:dyDescent="0.2">
      <c r="C1763" s="85"/>
    </row>
    <row r="1764" spans="3:3" ht="17.45" customHeight="1" x14ac:dyDescent="0.2">
      <c r="C1764" s="85"/>
    </row>
    <row r="1765" spans="3:3" ht="17.45" customHeight="1" x14ac:dyDescent="0.2">
      <c r="C1765" s="85"/>
    </row>
    <row r="1766" spans="3:3" ht="17.45" customHeight="1" x14ac:dyDescent="0.2">
      <c r="C1766" s="85"/>
    </row>
    <row r="1767" spans="3:3" ht="17.45" customHeight="1" x14ac:dyDescent="0.2">
      <c r="C1767" s="85"/>
    </row>
    <row r="1768" spans="3:3" ht="17.45" customHeight="1" x14ac:dyDescent="0.2">
      <c r="C1768" s="85"/>
    </row>
    <row r="1769" spans="3:3" ht="17.45" customHeight="1" x14ac:dyDescent="0.2">
      <c r="C1769" s="85"/>
    </row>
    <row r="1770" spans="3:3" ht="17.45" customHeight="1" x14ac:dyDescent="0.2">
      <c r="C1770" s="85"/>
    </row>
    <row r="1771" spans="3:3" ht="17.45" customHeight="1" x14ac:dyDescent="0.2">
      <c r="C1771" s="85"/>
    </row>
    <row r="1772" spans="3:3" ht="17.45" customHeight="1" x14ac:dyDescent="0.2">
      <c r="C1772" s="85"/>
    </row>
    <row r="1773" spans="3:3" ht="17.45" customHeight="1" x14ac:dyDescent="0.2">
      <c r="C1773" s="85"/>
    </row>
    <row r="1774" spans="3:3" ht="17.45" customHeight="1" x14ac:dyDescent="0.2">
      <c r="C1774" s="85"/>
    </row>
    <row r="1775" spans="3:3" ht="17.45" customHeight="1" x14ac:dyDescent="0.2">
      <c r="C1775" s="85"/>
    </row>
    <row r="1776" spans="3:3" ht="17.45" customHeight="1" x14ac:dyDescent="0.2">
      <c r="C1776" s="85"/>
    </row>
    <row r="1777" spans="3:3" ht="17.45" customHeight="1" x14ac:dyDescent="0.2">
      <c r="C1777" s="85"/>
    </row>
    <row r="1778" spans="3:3" ht="17.45" customHeight="1" x14ac:dyDescent="0.2">
      <c r="C1778" s="85"/>
    </row>
    <row r="1779" spans="3:3" ht="17.45" customHeight="1" x14ac:dyDescent="0.2">
      <c r="C1779" s="85"/>
    </row>
    <row r="1780" spans="3:3" ht="17.45" customHeight="1" x14ac:dyDescent="0.2">
      <c r="C1780" s="85"/>
    </row>
    <row r="1781" spans="3:3" ht="17.45" customHeight="1" x14ac:dyDescent="0.2">
      <c r="C1781" s="85"/>
    </row>
    <row r="1782" spans="3:3" ht="17.45" customHeight="1" x14ac:dyDescent="0.2">
      <c r="C1782" s="85"/>
    </row>
    <row r="1783" spans="3:3" ht="17.45" customHeight="1" x14ac:dyDescent="0.2">
      <c r="C1783" s="85"/>
    </row>
    <row r="1784" spans="3:3" ht="17.45" customHeight="1" x14ac:dyDescent="0.2">
      <c r="C1784" s="85"/>
    </row>
    <row r="1785" spans="3:3" ht="17.45" customHeight="1" x14ac:dyDescent="0.2">
      <c r="C1785" s="85"/>
    </row>
    <row r="1786" spans="3:3" ht="17.45" customHeight="1" x14ac:dyDescent="0.2">
      <c r="C1786" s="85"/>
    </row>
    <row r="1787" spans="3:3" ht="17.45" customHeight="1" x14ac:dyDescent="0.2">
      <c r="C1787" s="85"/>
    </row>
    <row r="1788" spans="3:3" ht="17.45" customHeight="1" x14ac:dyDescent="0.2">
      <c r="C1788" s="85"/>
    </row>
    <row r="1789" spans="3:3" ht="17.45" customHeight="1" x14ac:dyDescent="0.2">
      <c r="C1789" s="85"/>
    </row>
    <row r="1790" spans="3:3" ht="17.45" customHeight="1" x14ac:dyDescent="0.2">
      <c r="C1790" s="85"/>
    </row>
    <row r="1791" spans="3:3" ht="17.45" customHeight="1" x14ac:dyDescent="0.2">
      <c r="C1791" s="85"/>
    </row>
    <row r="1792" spans="3:3" ht="17.45" customHeight="1" x14ac:dyDescent="0.2">
      <c r="C1792" s="85"/>
    </row>
    <row r="1793" spans="3:3" ht="17.45" customHeight="1" x14ac:dyDescent="0.2">
      <c r="C1793" s="85"/>
    </row>
    <row r="1794" spans="3:3" ht="17.45" customHeight="1" x14ac:dyDescent="0.2">
      <c r="C1794" s="85"/>
    </row>
    <row r="1795" spans="3:3" ht="17.45" customHeight="1" x14ac:dyDescent="0.2">
      <c r="C1795" s="85"/>
    </row>
    <row r="1796" spans="3:3" ht="17.45" customHeight="1" x14ac:dyDescent="0.2">
      <c r="C1796" s="85"/>
    </row>
    <row r="1797" spans="3:3" ht="17.45" customHeight="1" x14ac:dyDescent="0.2">
      <c r="C1797" s="85"/>
    </row>
    <row r="1798" spans="3:3" ht="17.45" customHeight="1" x14ac:dyDescent="0.2">
      <c r="C1798" s="85"/>
    </row>
    <row r="1799" spans="3:3" ht="17.45" customHeight="1" x14ac:dyDescent="0.2">
      <c r="C1799" s="85"/>
    </row>
    <row r="1800" spans="3:3" ht="17.45" customHeight="1" x14ac:dyDescent="0.2">
      <c r="C1800" s="85"/>
    </row>
    <row r="1801" spans="3:3" ht="17.45" customHeight="1" x14ac:dyDescent="0.2">
      <c r="C1801" s="85"/>
    </row>
    <row r="1802" spans="3:3" ht="17.45" customHeight="1" x14ac:dyDescent="0.2">
      <c r="C1802" s="85"/>
    </row>
    <row r="1803" spans="3:3" ht="17.45" customHeight="1" x14ac:dyDescent="0.2">
      <c r="C1803" s="85"/>
    </row>
    <row r="1804" spans="3:3" ht="17.45" customHeight="1" x14ac:dyDescent="0.2">
      <c r="C1804" s="85"/>
    </row>
    <row r="1805" spans="3:3" ht="17.45" customHeight="1" x14ac:dyDescent="0.2">
      <c r="C1805" s="85"/>
    </row>
    <row r="1806" spans="3:3" ht="17.45" customHeight="1" x14ac:dyDescent="0.2">
      <c r="C1806" s="85"/>
    </row>
    <row r="1807" spans="3:3" ht="17.45" customHeight="1" x14ac:dyDescent="0.2">
      <c r="C1807" s="85"/>
    </row>
    <row r="1808" spans="3:3" ht="17.45" customHeight="1" x14ac:dyDescent="0.2">
      <c r="C1808" s="85"/>
    </row>
    <row r="1809" spans="3:3" ht="17.45" customHeight="1" x14ac:dyDescent="0.2">
      <c r="C1809" s="85"/>
    </row>
    <row r="1810" spans="3:3" ht="17.45" customHeight="1" x14ac:dyDescent="0.2">
      <c r="C1810" s="85"/>
    </row>
    <row r="1811" spans="3:3" ht="17.45" customHeight="1" x14ac:dyDescent="0.2">
      <c r="C1811" s="85"/>
    </row>
    <row r="1812" spans="3:3" ht="17.45" customHeight="1" x14ac:dyDescent="0.2">
      <c r="C1812" s="85"/>
    </row>
    <row r="1813" spans="3:3" ht="17.45" customHeight="1" x14ac:dyDescent="0.2">
      <c r="C1813" s="85"/>
    </row>
    <row r="1814" spans="3:3" ht="17.45" customHeight="1" x14ac:dyDescent="0.2">
      <c r="C1814" s="85"/>
    </row>
    <row r="1815" spans="3:3" ht="17.45" customHeight="1" x14ac:dyDescent="0.2">
      <c r="C1815" s="85"/>
    </row>
    <row r="1816" spans="3:3" ht="17.45" customHeight="1" x14ac:dyDescent="0.2">
      <c r="C1816" s="85"/>
    </row>
    <row r="1817" spans="3:3" ht="17.45" customHeight="1" x14ac:dyDescent="0.2">
      <c r="C1817" s="85"/>
    </row>
    <row r="1818" spans="3:3" ht="17.45" customHeight="1" x14ac:dyDescent="0.2">
      <c r="C1818" s="85"/>
    </row>
    <row r="1819" spans="3:3" ht="17.45" customHeight="1" x14ac:dyDescent="0.2">
      <c r="C1819" s="85"/>
    </row>
    <row r="1820" spans="3:3" ht="17.45" customHeight="1" x14ac:dyDescent="0.2">
      <c r="C1820" s="85"/>
    </row>
    <row r="1821" spans="3:3" ht="17.45" customHeight="1" x14ac:dyDescent="0.2">
      <c r="C1821" s="85"/>
    </row>
    <row r="1822" spans="3:3" ht="17.45" customHeight="1" x14ac:dyDescent="0.2">
      <c r="C1822" s="85"/>
    </row>
    <row r="1823" spans="3:3" ht="17.45" customHeight="1" x14ac:dyDescent="0.2">
      <c r="C1823" s="85"/>
    </row>
    <row r="1824" spans="3:3" ht="17.45" customHeight="1" x14ac:dyDescent="0.2">
      <c r="C1824" s="85"/>
    </row>
    <row r="1825" spans="3:3" ht="17.45" customHeight="1" x14ac:dyDescent="0.2">
      <c r="C1825" s="85"/>
    </row>
    <row r="1826" spans="3:3" ht="17.45" customHeight="1" x14ac:dyDescent="0.2">
      <c r="C1826" s="85"/>
    </row>
    <row r="1827" spans="3:3" ht="17.45" customHeight="1" x14ac:dyDescent="0.2">
      <c r="C1827" s="85"/>
    </row>
    <row r="1828" spans="3:3" ht="17.45" customHeight="1" x14ac:dyDescent="0.2">
      <c r="C1828" s="85"/>
    </row>
    <row r="1829" spans="3:3" ht="17.45" customHeight="1" x14ac:dyDescent="0.2">
      <c r="C1829" s="85"/>
    </row>
    <row r="1830" spans="3:3" ht="17.45" customHeight="1" x14ac:dyDescent="0.2">
      <c r="C1830" s="85"/>
    </row>
    <row r="1831" spans="3:3" ht="17.45" customHeight="1" x14ac:dyDescent="0.2">
      <c r="C1831" s="85"/>
    </row>
    <row r="1832" spans="3:3" ht="17.45" customHeight="1" x14ac:dyDescent="0.2">
      <c r="C1832" s="85"/>
    </row>
    <row r="1833" spans="3:3" ht="17.45" customHeight="1" x14ac:dyDescent="0.2">
      <c r="C1833" s="85"/>
    </row>
    <row r="1834" spans="3:3" ht="17.45" customHeight="1" x14ac:dyDescent="0.2">
      <c r="C1834" s="85"/>
    </row>
    <row r="1835" spans="3:3" ht="17.45" customHeight="1" x14ac:dyDescent="0.2">
      <c r="C1835" s="85"/>
    </row>
    <row r="1836" spans="3:3" ht="17.45" customHeight="1" x14ac:dyDescent="0.2">
      <c r="C1836" s="85"/>
    </row>
    <row r="1837" spans="3:3" ht="17.45" customHeight="1" x14ac:dyDescent="0.2">
      <c r="C1837" s="85"/>
    </row>
    <row r="1838" spans="3:3" ht="17.45" customHeight="1" x14ac:dyDescent="0.2">
      <c r="C1838" s="85"/>
    </row>
    <row r="1839" spans="3:3" ht="17.45" customHeight="1" x14ac:dyDescent="0.2">
      <c r="C1839" s="85"/>
    </row>
    <row r="1840" spans="3:3" ht="17.45" customHeight="1" x14ac:dyDescent="0.2">
      <c r="C1840" s="85"/>
    </row>
    <row r="1841" spans="3:3" ht="17.45" customHeight="1" x14ac:dyDescent="0.2">
      <c r="C1841" s="85"/>
    </row>
    <row r="1842" spans="3:3" ht="17.45" customHeight="1" x14ac:dyDescent="0.2">
      <c r="C1842" s="85"/>
    </row>
    <row r="1843" spans="3:3" ht="17.45" customHeight="1" x14ac:dyDescent="0.2">
      <c r="C1843" s="85"/>
    </row>
    <row r="1844" spans="3:3" ht="17.45" customHeight="1" x14ac:dyDescent="0.2">
      <c r="C1844" s="85"/>
    </row>
    <row r="1845" spans="3:3" ht="17.45" customHeight="1" x14ac:dyDescent="0.2">
      <c r="C1845" s="85"/>
    </row>
    <row r="1846" spans="3:3" ht="17.45" customHeight="1" x14ac:dyDescent="0.2">
      <c r="C1846" s="85"/>
    </row>
    <row r="1847" spans="3:3" ht="17.45" customHeight="1" x14ac:dyDescent="0.2">
      <c r="C1847" s="85"/>
    </row>
    <row r="1848" spans="3:3" ht="17.45" customHeight="1" x14ac:dyDescent="0.2">
      <c r="C1848" s="85"/>
    </row>
    <row r="1849" spans="3:3" ht="17.45" customHeight="1" x14ac:dyDescent="0.2">
      <c r="C1849" s="85"/>
    </row>
    <row r="1850" spans="3:3" ht="17.45" customHeight="1" x14ac:dyDescent="0.2">
      <c r="C1850" s="85"/>
    </row>
    <row r="1851" spans="3:3" ht="17.45" customHeight="1" x14ac:dyDescent="0.2">
      <c r="C1851" s="85"/>
    </row>
    <row r="1852" spans="3:3" ht="17.45" customHeight="1" x14ac:dyDescent="0.2">
      <c r="C1852" s="85"/>
    </row>
    <row r="1853" spans="3:3" ht="17.45" customHeight="1" x14ac:dyDescent="0.2">
      <c r="C1853" s="85"/>
    </row>
    <row r="1854" spans="3:3" ht="17.45" customHeight="1" x14ac:dyDescent="0.2">
      <c r="C1854" s="85"/>
    </row>
    <row r="1855" spans="3:3" ht="17.45" customHeight="1" x14ac:dyDescent="0.2">
      <c r="C1855" s="85"/>
    </row>
    <row r="1856" spans="3:3" ht="17.45" customHeight="1" x14ac:dyDescent="0.2">
      <c r="C1856" s="85"/>
    </row>
    <row r="1857" spans="3:3" ht="17.45" customHeight="1" x14ac:dyDescent="0.2">
      <c r="C1857" s="85"/>
    </row>
    <row r="1858" spans="3:3" ht="17.45" customHeight="1" x14ac:dyDescent="0.2">
      <c r="C1858" s="85"/>
    </row>
    <row r="1859" spans="3:3" ht="17.45" customHeight="1" x14ac:dyDescent="0.2">
      <c r="C1859" s="85"/>
    </row>
    <row r="1860" spans="3:3" ht="17.45" customHeight="1" x14ac:dyDescent="0.2">
      <c r="C1860" s="85"/>
    </row>
    <row r="1861" spans="3:3" ht="17.45" customHeight="1" x14ac:dyDescent="0.2">
      <c r="C1861" s="85"/>
    </row>
    <row r="1862" spans="3:3" ht="17.45" customHeight="1" x14ac:dyDescent="0.2">
      <c r="C1862" s="85"/>
    </row>
    <row r="1863" spans="3:3" ht="17.45" customHeight="1" x14ac:dyDescent="0.2">
      <c r="C1863" s="85"/>
    </row>
    <row r="1864" spans="3:3" ht="17.45" customHeight="1" x14ac:dyDescent="0.2">
      <c r="C1864" s="85"/>
    </row>
    <row r="1865" spans="3:3" ht="17.45" customHeight="1" x14ac:dyDescent="0.2">
      <c r="C1865" s="85"/>
    </row>
    <row r="1866" spans="3:3" ht="17.45" customHeight="1" x14ac:dyDescent="0.2">
      <c r="C1866" s="85"/>
    </row>
    <row r="1867" spans="3:3" ht="17.45" customHeight="1" x14ac:dyDescent="0.2">
      <c r="C1867" s="85"/>
    </row>
    <row r="1868" spans="3:3" ht="17.45" customHeight="1" x14ac:dyDescent="0.2">
      <c r="C1868" s="85"/>
    </row>
    <row r="1869" spans="3:3" ht="17.45" customHeight="1" x14ac:dyDescent="0.2">
      <c r="C1869" s="85"/>
    </row>
    <row r="1870" spans="3:3" ht="17.45" customHeight="1" x14ac:dyDescent="0.2">
      <c r="C1870" s="85"/>
    </row>
    <row r="1871" spans="3:3" ht="17.45" customHeight="1" x14ac:dyDescent="0.2">
      <c r="C1871" s="85"/>
    </row>
    <row r="1872" spans="3:3" ht="17.45" customHeight="1" x14ac:dyDescent="0.2">
      <c r="C1872" s="85"/>
    </row>
    <row r="1873" spans="3:3" ht="17.45" customHeight="1" x14ac:dyDescent="0.2">
      <c r="C1873" s="85"/>
    </row>
    <row r="1874" spans="3:3" ht="17.45" customHeight="1" x14ac:dyDescent="0.2">
      <c r="C1874" s="85"/>
    </row>
    <row r="1875" spans="3:3" ht="17.45" customHeight="1" x14ac:dyDescent="0.2">
      <c r="C1875" s="85"/>
    </row>
    <row r="1876" spans="3:3" ht="17.45" customHeight="1" x14ac:dyDescent="0.2">
      <c r="C1876" s="85"/>
    </row>
    <row r="1877" spans="3:3" ht="17.45" customHeight="1" x14ac:dyDescent="0.2">
      <c r="C1877" s="85"/>
    </row>
    <row r="1878" spans="3:3" ht="17.45" customHeight="1" x14ac:dyDescent="0.2">
      <c r="C1878" s="85"/>
    </row>
    <row r="1879" spans="3:3" ht="17.45" customHeight="1" x14ac:dyDescent="0.2">
      <c r="C1879" s="85"/>
    </row>
    <row r="1880" spans="3:3" ht="17.45" customHeight="1" x14ac:dyDescent="0.2">
      <c r="C1880" s="85"/>
    </row>
    <row r="1881" spans="3:3" ht="17.45" customHeight="1" x14ac:dyDescent="0.2">
      <c r="C1881" s="85"/>
    </row>
    <row r="1882" spans="3:3" ht="17.45" customHeight="1" x14ac:dyDescent="0.2">
      <c r="C1882" s="85"/>
    </row>
    <row r="1883" spans="3:3" ht="17.45" customHeight="1" x14ac:dyDescent="0.2">
      <c r="C1883" s="85"/>
    </row>
    <row r="1884" spans="3:3" ht="17.45" customHeight="1" x14ac:dyDescent="0.2">
      <c r="C1884" s="85"/>
    </row>
    <row r="1885" spans="3:3" ht="17.45" customHeight="1" x14ac:dyDescent="0.2">
      <c r="C1885" s="85"/>
    </row>
    <row r="1886" spans="3:3" ht="17.45" customHeight="1" x14ac:dyDescent="0.2">
      <c r="C1886" s="85"/>
    </row>
    <row r="1887" spans="3:3" ht="17.45" customHeight="1" x14ac:dyDescent="0.2">
      <c r="C1887" s="85"/>
    </row>
    <row r="1888" spans="3:3" ht="17.45" customHeight="1" x14ac:dyDescent="0.2">
      <c r="C1888" s="85"/>
    </row>
    <row r="1889" spans="3:3" ht="17.45" customHeight="1" x14ac:dyDescent="0.2">
      <c r="C1889" s="85"/>
    </row>
    <row r="1890" spans="3:3" ht="17.45" customHeight="1" x14ac:dyDescent="0.2">
      <c r="C1890" s="85"/>
    </row>
    <row r="1891" spans="3:3" ht="17.45" customHeight="1" x14ac:dyDescent="0.2">
      <c r="C1891" s="85"/>
    </row>
    <row r="1892" spans="3:3" ht="17.45" customHeight="1" x14ac:dyDescent="0.2">
      <c r="C1892" s="85"/>
    </row>
    <row r="1893" spans="3:3" ht="17.45" customHeight="1" x14ac:dyDescent="0.2">
      <c r="C1893" s="85"/>
    </row>
    <row r="1894" spans="3:3" ht="17.45" customHeight="1" x14ac:dyDescent="0.2">
      <c r="C1894" s="85"/>
    </row>
    <row r="1895" spans="3:3" ht="17.45" customHeight="1" x14ac:dyDescent="0.2">
      <c r="C1895" s="85"/>
    </row>
    <row r="1896" spans="3:3" ht="17.45" customHeight="1" x14ac:dyDescent="0.2">
      <c r="C1896" s="85"/>
    </row>
    <row r="1897" spans="3:3" ht="17.45" customHeight="1" x14ac:dyDescent="0.2">
      <c r="C1897" s="85"/>
    </row>
    <row r="1898" spans="3:3" ht="17.45" customHeight="1" x14ac:dyDescent="0.2">
      <c r="C1898" s="85"/>
    </row>
    <row r="1899" spans="3:3" ht="17.45" customHeight="1" x14ac:dyDescent="0.2">
      <c r="C1899" s="85"/>
    </row>
    <row r="1900" spans="3:3" ht="17.45" customHeight="1" x14ac:dyDescent="0.2">
      <c r="C1900" s="85"/>
    </row>
    <row r="1901" spans="3:3" ht="17.45" customHeight="1" x14ac:dyDescent="0.2">
      <c r="C1901" s="85"/>
    </row>
    <row r="1902" spans="3:3" ht="17.45" customHeight="1" x14ac:dyDescent="0.2">
      <c r="C1902" s="85"/>
    </row>
    <row r="1903" spans="3:3" ht="17.45" customHeight="1" x14ac:dyDescent="0.2">
      <c r="C1903" s="85"/>
    </row>
    <row r="1904" spans="3:3" ht="17.45" customHeight="1" x14ac:dyDescent="0.2">
      <c r="C1904" s="85"/>
    </row>
    <row r="1905" spans="3:3" ht="17.45" customHeight="1" x14ac:dyDescent="0.2">
      <c r="C1905" s="85"/>
    </row>
    <row r="1906" spans="3:3" ht="17.45" customHeight="1" x14ac:dyDescent="0.2">
      <c r="C1906" s="85"/>
    </row>
    <row r="1907" spans="3:3" ht="17.45" customHeight="1" x14ac:dyDescent="0.2">
      <c r="C1907" s="85"/>
    </row>
    <row r="1908" spans="3:3" ht="17.45" customHeight="1" x14ac:dyDescent="0.2">
      <c r="C1908" s="85"/>
    </row>
    <row r="1909" spans="3:3" ht="17.45" customHeight="1" x14ac:dyDescent="0.2">
      <c r="C1909" s="85"/>
    </row>
    <row r="1910" spans="3:3" ht="17.45" customHeight="1" x14ac:dyDescent="0.2">
      <c r="C1910" s="85"/>
    </row>
    <row r="1911" spans="3:3" ht="17.45" customHeight="1" x14ac:dyDescent="0.2">
      <c r="C1911" s="85"/>
    </row>
    <row r="1912" spans="3:3" ht="17.45" customHeight="1" x14ac:dyDescent="0.2">
      <c r="C1912" s="85"/>
    </row>
    <row r="1913" spans="3:3" ht="17.45" customHeight="1" x14ac:dyDescent="0.2">
      <c r="C1913" s="85"/>
    </row>
    <row r="1914" spans="3:3" ht="17.45" customHeight="1" x14ac:dyDescent="0.2">
      <c r="C1914" s="85"/>
    </row>
    <row r="1915" spans="3:3" ht="17.45" customHeight="1" x14ac:dyDescent="0.2">
      <c r="C1915" s="85"/>
    </row>
    <row r="1916" spans="3:3" ht="17.45" customHeight="1" x14ac:dyDescent="0.2">
      <c r="C1916" s="85"/>
    </row>
    <row r="1917" spans="3:3" ht="17.45" customHeight="1" x14ac:dyDescent="0.2">
      <c r="C1917" s="85"/>
    </row>
    <row r="1918" spans="3:3" ht="17.45" customHeight="1" x14ac:dyDescent="0.2">
      <c r="C1918" s="85"/>
    </row>
    <row r="1919" spans="3:3" ht="17.45" customHeight="1" x14ac:dyDescent="0.2">
      <c r="C1919" s="85"/>
    </row>
    <row r="1920" spans="3:3" ht="17.45" customHeight="1" x14ac:dyDescent="0.2">
      <c r="C1920" s="85"/>
    </row>
    <row r="1921" spans="3:3" ht="17.45" customHeight="1" x14ac:dyDescent="0.2">
      <c r="C1921" s="85"/>
    </row>
    <row r="1922" spans="3:3" ht="17.45" customHeight="1" x14ac:dyDescent="0.2">
      <c r="C1922" s="85"/>
    </row>
    <row r="1923" spans="3:3" ht="17.45" customHeight="1" x14ac:dyDescent="0.2">
      <c r="C1923" s="85"/>
    </row>
    <row r="1924" spans="3:3" ht="17.45" customHeight="1" x14ac:dyDescent="0.2">
      <c r="C1924" s="85"/>
    </row>
    <row r="1925" spans="3:3" ht="17.45" customHeight="1" x14ac:dyDescent="0.2">
      <c r="C1925" s="85"/>
    </row>
    <row r="1926" spans="3:3" ht="17.45" customHeight="1" x14ac:dyDescent="0.2">
      <c r="C1926" s="85"/>
    </row>
    <row r="1927" spans="3:3" ht="17.45" customHeight="1" x14ac:dyDescent="0.2">
      <c r="C1927" s="85"/>
    </row>
    <row r="1928" spans="3:3" ht="17.45" customHeight="1" x14ac:dyDescent="0.2">
      <c r="C1928" s="85"/>
    </row>
    <row r="1929" spans="3:3" ht="17.45" customHeight="1" x14ac:dyDescent="0.2">
      <c r="C1929" s="85"/>
    </row>
    <row r="1930" spans="3:3" ht="17.45" customHeight="1" x14ac:dyDescent="0.2">
      <c r="C1930" s="85"/>
    </row>
    <row r="1931" spans="3:3" ht="17.45" customHeight="1" x14ac:dyDescent="0.2">
      <c r="C1931" s="85"/>
    </row>
    <row r="1932" spans="3:3" ht="17.45" customHeight="1" x14ac:dyDescent="0.2">
      <c r="C1932" s="85"/>
    </row>
    <row r="1933" spans="3:3" ht="17.45" customHeight="1" x14ac:dyDescent="0.2">
      <c r="C1933" s="85"/>
    </row>
    <row r="1934" spans="3:3" ht="17.45" customHeight="1" x14ac:dyDescent="0.2">
      <c r="C1934" s="85"/>
    </row>
    <row r="1935" spans="3:3" ht="17.45" customHeight="1" x14ac:dyDescent="0.2">
      <c r="C1935" s="85"/>
    </row>
    <row r="1936" spans="3:3" ht="17.45" customHeight="1" x14ac:dyDescent="0.2">
      <c r="C1936" s="85"/>
    </row>
    <row r="1937" spans="3:3" ht="17.45" customHeight="1" x14ac:dyDescent="0.2">
      <c r="C1937" s="85"/>
    </row>
    <row r="1938" spans="3:3" ht="17.45" customHeight="1" x14ac:dyDescent="0.2">
      <c r="C1938" s="85"/>
    </row>
    <row r="1939" spans="3:3" ht="17.45" customHeight="1" x14ac:dyDescent="0.2">
      <c r="C1939" s="85"/>
    </row>
    <row r="1940" spans="3:3" ht="17.45" customHeight="1" x14ac:dyDescent="0.2">
      <c r="C1940" s="85"/>
    </row>
    <row r="1941" spans="3:3" ht="17.45" customHeight="1" x14ac:dyDescent="0.2">
      <c r="C1941" s="85"/>
    </row>
    <row r="1942" spans="3:3" ht="17.45" customHeight="1" x14ac:dyDescent="0.2">
      <c r="C1942" s="85"/>
    </row>
    <row r="1943" spans="3:3" ht="17.45" customHeight="1" x14ac:dyDescent="0.2">
      <c r="C1943" s="85"/>
    </row>
    <row r="1944" spans="3:3" ht="17.45" customHeight="1" x14ac:dyDescent="0.2">
      <c r="C1944" s="85"/>
    </row>
    <row r="1945" spans="3:3" ht="17.45" customHeight="1" x14ac:dyDescent="0.2">
      <c r="C1945" s="85"/>
    </row>
    <row r="1946" spans="3:3" ht="17.45" customHeight="1" x14ac:dyDescent="0.2">
      <c r="C1946" s="85"/>
    </row>
    <row r="1947" spans="3:3" ht="17.45" customHeight="1" x14ac:dyDescent="0.2">
      <c r="C1947" s="85"/>
    </row>
    <row r="1948" spans="3:3" ht="17.45" customHeight="1" x14ac:dyDescent="0.2">
      <c r="C1948" s="85"/>
    </row>
    <row r="1949" spans="3:3" ht="17.45" customHeight="1" x14ac:dyDescent="0.2">
      <c r="C1949" s="85"/>
    </row>
    <row r="1950" spans="3:3" ht="17.45" customHeight="1" x14ac:dyDescent="0.2">
      <c r="C1950" s="85"/>
    </row>
    <row r="1951" spans="3:3" ht="17.45" customHeight="1" x14ac:dyDescent="0.2">
      <c r="C1951" s="85"/>
    </row>
    <row r="1952" spans="3:3" ht="17.45" customHeight="1" x14ac:dyDescent="0.2">
      <c r="C1952" s="85"/>
    </row>
    <row r="1953" spans="3:3" ht="17.45" customHeight="1" x14ac:dyDescent="0.2">
      <c r="C1953" s="85"/>
    </row>
    <row r="1954" spans="3:3" ht="17.45" customHeight="1" x14ac:dyDescent="0.2">
      <c r="C1954" s="85"/>
    </row>
    <row r="1955" spans="3:3" ht="17.45" customHeight="1" x14ac:dyDescent="0.2">
      <c r="C1955" s="85"/>
    </row>
    <row r="1956" spans="3:3" ht="17.45" customHeight="1" x14ac:dyDescent="0.2">
      <c r="C1956" s="85"/>
    </row>
    <row r="1957" spans="3:3" ht="17.45" customHeight="1" x14ac:dyDescent="0.2">
      <c r="C1957" s="85"/>
    </row>
    <row r="1958" spans="3:3" ht="17.45" customHeight="1" x14ac:dyDescent="0.2">
      <c r="C1958" s="85"/>
    </row>
    <row r="1959" spans="3:3" ht="17.45" customHeight="1" x14ac:dyDescent="0.2">
      <c r="C1959" s="85"/>
    </row>
    <row r="1960" spans="3:3" ht="17.45" customHeight="1" x14ac:dyDescent="0.2">
      <c r="C1960" s="85"/>
    </row>
    <row r="1961" spans="3:3" ht="17.45" customHeight="1" x14ac:dyDescent="0.2">
      <c r="C1961" s="85"/>
    </row>
    <row r="1962" spans="3:3" ht="17.45" customHeight="1" x14ac:dyDescent="0.2">
      <c r="C1962" s="85"/>
    </row>
    <row r="1963" spans="3:3" ht="17.45" customHeight="1" x14ac:dyDescent="0.2">
      <c r="C1963" s="85"/>
    </row>
    <row r="1964" spans="3:3" ht="17.45" customHeight="1" x14ac:dyDescent="0.2">
      <c r="C1964" s="85"/>
    </row>
    <row r="1965" spans="3:3" ht="17.45" customHeight="1" x14ac:dyDescent="0.2">
      <c r="C1965" s="85"/>
    </row>
    <row r="1966" spans="3:3" ht="17.45" customHeight="1" x14ac:dyDescent="0.2">
      <c r="C1966" s="85"/>
    </row>
    <row r="1967" spans="3:3" ht="17.45" customHeight="1" x14ac:dyDescent="0.2">
      <c r="C1967" s="85"/>
    </row>
    <row r="1968" spans="3:3" ht="17.45" customHeight="1" x14ac:dyDescent="0.2">
      <c r="C1968" s="85"/>
    </row>
    <row r="1969" spans="3:3" ht="17.45" customHeight="1" x14ac:dyDescent="0.2">
      <c r="C1969" s="85"/>
    </row>
    <row r="1970" spans="3:3" ht="17.45" customHeight="1" x14ac:dyDescent="0.2">
      <c r="C1970" s="85"/>
    </row>
    <row r="1971" spans="3:3" ht="17.45" customHeight="1" x14ac:dyDescent="0.2">
      <c r="C1971" s="85"/>
    </row>
    <row r="1972" spans="3:3" ht="17.45" customHeight="1" x14ac:dyDescent="0.2">
      <c r="C1972" s="85"/>
    </row>
    <row r="1973" spans="3:3" ht="17.45" customHeight="1" x14ac:dyDescent="0.2">
      <c r="C1973" s="85"/>
    </row>
    <row r="1974" spans="3:3" ht="17.45" customHeight="1" x14ac:dyDescent="0.2">
      <c r="C1974" s="85"/>
    </row>
    <row r="1975" spans="3:3" ht="17.45" customHeight="1" x14ac:dyDescent="0.2">
      <c r="C1975" s="85"/>
    </row>
    <row r="1976" spans="3:3" ht="17.45" customHeight="1" x14ac:dyDescent="0.2">
      <c r="C1976" s="85"/>
    </row>
    <row r="1977" spans="3:3" ht="17.45" customHeight="1" x14ac:dyDescent="0.2">
      <c r="C1977" s="85"/>
    </row>
    <row r="1978" spans="3:3" ht="17.45" customHeight="1" x14ac:dyDescent="0.2">
      <c r="C1978" s="85"/>
    </row>
    <row r="1979" spans="3:3" ht="17.45" customHeight="1" x14ac:dyDescent="0.2">
      <c r="C1979" s="85"/>
    </row>
    <row r="1980" spans="3:3" ht="17.45" customHeight="1" x14ac:dyDescent="0.2">
      <c r="C1980" s="85"/>
    </row>
    <row r="1981" spans="3:3" ht="17.45" customHeight="1" x14ac:dyDescent="0.2">
      <c r="C1981" s="85"/>
    </row>
    <row r="1982" spans="3:3" ht="17.45" customHeight="1" x14ac:dyDescent="0.2">
      <c r="C1982" s="85"/>
    </row>
    <row r="1983" spans="3:3" ht="17.45" customHeight="1" x14ac:dyDescent="0.2">
      <c r="C1983" s="85"/>
    </row>
    <row r="1984" spans="3:3" ht="17.45" customHeight="1" x14ac:dyDescent="0.2">
      <c r="C1984" s="85"/>
    </row>
    <row r="1985" spans="3:3" ht="17.45" customHeight="1" x14ac:dyDescent="0.2">
      <c r="C1985" s="85"/>
    </row>
    <row r="1986" spans="3:3" ht="17.45" customHeight="1" x14ac:dyDescent="0.2">
      <c r="C1986" s="85"/>
    </row>
    <row r="1987" spans="3:3" ht="17.45" customHeight="1" x14ac:dyDescent="0.2">
      <c r="C1987" s="85"/>
    </row>
    <row r="1988" spans="3:3" ht="17.45" customHeight="1" x14ac:dyDescent="0.2">
      <c r="C1988" s="85"/>
    </row>
    <row r="1989" spans="3:3" ht="17.45" customHeight="1" x14ac:dyDescent="0.2">
      <c r="C1989" s="85"/>
    </row>
    <row r="1990" spans="3:3" ht="17.45" customHeight="1" x14ac:dyDescent="0.2">
      <c r="C1990" s="85"/>
    </row>
    <row r="1991" spans="3:3" ht="17.45" customHeight="1" x14ac:dyDescent="0.2">
      <c r="C1991" s="85"/>
    </row>
    <row r="1992" spans="3:3" ht="17.45" customHeight="1" x14ac:dyDescent="0.2">
      <c r="C1992" s="85"/>
    </row>
    <row r="1993" spans="3:3" ht="17.45" customHeight="1" x14ac:dyDescent="0.2">
      <c r="C1993" s="85"/>
    </row>
    <row r="1994" spans="3:3" ht="17.45" customHeight="1" x14ac:dyDescent="0.2">
      <c r="C1994" s="85"/>
    </row>
    <row r="1995" spans="3:3" ht="17.45" customHeight="1" x14ac:dyDescent="0.2">
      <c r="C1995" s="85"/>
    </row>
    <row r="1996" spans="3:3" ht="17.45" customHeight="1" x14ac:dyDescent="0.2">
      <c r="C1996" s="85"/>
    </row>
    <row r="1997" spans="3:3" ht="17.45" customHeight="1" x14ac:dyDescent="0.2">
      <c r="C1997" s="85"/>
    </row>
    <row r="1998" spans="3:3" ht="17.45" customHeight="1" x14ac:dyDescent="0.2">
      <c r="C1998" s="85"/>
    </row>
    <row r="1999" spans="3:3" ht="17.45" customHeight="1" x14ac:dyDescent="0.2">
      <c r="C1999" s="85"/>
    </row>
    <row r="2000" spans="3:3" ht="17.45" customHeight="1" x14ac:dyDescent="0.2">
      <c r="C2000" s="85"/>
    </row>
    <row r="2001" spans="3:3" ht="17.45" customHeight="1" x14ac:dyDescent="0.2">
      <c r="C2001" s="85"/>
    </row>
    <row r="2002" spans="3:3" ht="17.45" customHeight="1" x14ac:dyDescent="0.2">
      <c r="C2002" s="85"/>
    </row>
    <row r="2003" spans="3:3" ht="17.45" customHeight="1" x14ac:dyDescent="0.2">
      <c r="C2003" s="85"/>
    </row>
    <row r="2004" spans="3:3" ht="17.45" customHeight="1" x14ac:dyDescent="0.2">
      <c r="C2004" s="85"/>
    </row>
    <row r="2005" spans="3:3" ht="17.45" customHeight="1" x14ac:dyDescent="0.2">
      <c r="C2005" s="85"/>
    </row>
    <row r="2006" spans="3:3" ht="17.45" customHeight="1" x14ac:dyDescent="0.2">
      <c r="C2006" s="85"/>
    </row>
    <row r="2007" spans="3:3" ht="17.45" customHeight="1" x14ac:dyDescent="0.2">
      <c r="C2007" s="85"/>
    </row>
    <row r="2008" spans="3:3" ht="17.45" customHeight="1" x14ac:dyDescent="0.2">
      <c r="C2008" s="85"/>
    </row>
    <row r="2009" spans="3:3" ht="17.45" customHeight="1" x14ac:dyDescent="0.2">
      <c r="C2009" s="85"/>
    </row>
    <row r="2010" spans="3:3" ht="17.45" customHeight="1" x14ac:dyDescent="0.2">
      <c r="C2010" s="85"/>
    </row>
    <row r="2011" spans="3:3" ht="17.45" customHeight="1" x14ac:dyDescent="0.2">
      <c r="C2011" s="85"/>
    </row>
    <row r="2012" spans="3:3" ht="17.45" customHeight="1" x14ac:dyDescent="0.2">
      <c r="C2012" s="85"/>
    </row>
    <row r="2013" spans="3:3" ht="17.45" customHeight="1" x14ac:dyDescent="0.2">
      <c r="C2013" s="85"/>
    </row>
    <row r="2014" spans="3:3" ht="17.45" customHeight="1" x14ac:dyDescent="0.2">
      <c r="C2014" s="85"/>
    </row>
    <row r="2015" spans="3:3" ht="17.45" customHeight="1" x14ac:dyDescent="0.2">
      <c r="C2015" s="85"/>
    </row>
    <row r="2016" spans="3:3" ht="17.45" customHeight="1" x14ac:dyDescent="0.2">
      <c r="C2016" s="85"/>
    </row>
    <row r="2017" spans="3:3" ht="17.45" customHeight="1" x14ac:dyDescent="0.2">
      <c r="C2017" s="85"/>
    </row>
    <row r="2018" spans="3:3" ht="17.45" customHeight="1" x14ac:dyDescent="0.2">
      <c r="C2018" s="85"/>
    </row>
    <row r="2019" spans="3:3" ht="17.45" customHeight="1" x14ac:dyDescent="0.2">
      <c r="C2019" s="85"/>
    </row>
    <row r="2020" spans="3:3" ht="17.45" customHeight="1" x14ac:dyDescent="0.2">
      <c r="C2020" s="85"/>
    </row>
    <row r="2021" spans="3:3" ht="17.45" customHeight="1" x14ac:dyDescent="0.2">
      <c r="C2021" s="85"/>
    </row>
    <row r="2022" spans="3:3" ht="17.45" customHeight="1" x14ac:dyDescent="0.2">
      <c r="C2022" s="85"/>
    </row>
    <row r="2023" spans="3:3" ht="17.45" customHeight="1" x14ac:dyDescent="0.2">
      <c r="C2023" s="85"/>
    </row>
    <row r="2024" spans="3:3" ht="17.45" customHeight="1" x14ac:dyDescent="0.2">
      <c r="C2024" s="85"/>
    </row>
    <row r="2025" spans="3:3" ht="17.45" customHeight="1" x14ac:dyDescent="0.2">
      <c r="C2025" s="85"/>
    </row>
    <row r="2026" spans="3:3" ht="17.45" customHeight="1" x14ac:dyDescent="0.2">
      <c r="C2026" s="85"/>
    </row>
    <row r="2027" spans="3:3" ht="17.45" customHeight="1" x14ac:dyDescent="0.2">
      <c r="C2027" s="85"/>
    </row>
    <row r="2028" spans="3:3" ht="17.45" customHeight="1" x14ac:dyDescent="0.2">
      <c r="C2028" s="85"/>
    </row>
    <row r="2029" spans="3:3" ht="17.45" customHeight="1" x14ac:dyDescent="0.2">
      <c r="C2029" s="85"/>
    </row>
    <row r="2030" spans="3:3" ht="17.45" customHeight="1" x14ac:dyDescent="0.2">
      <c r="C2030" s="85"/>
    </row>
    <row r="2031" spans="3:3" ht="17.45" customHeight="1" x14ac:dyDescent="0.2">
      <c r="C2031" s="85"/>
    </row>
    <row r="2032" spans="3:3" ht="17.45" customHeight="1" x14ac:dyDescent="0.2">
      <c r="C2032" s="85"/>
    </row>
    <row r="2033" spans="3:3" ht="17.45" customHeight="1" x14ac:dyDescent="0.2">
      <c r="C2033" s="85"/>
    </row>
    <row r="2034" spans="3:3" ht="17.45" customHeight="1" x14ac:dyDescent="0.2">
      <c r="C2034" s="85"/>
    </row>
    <row r="2035" spans="3:3" ht="17.45" customHeight="1" x14ac:dyDescent="0.2">
      <c r="C2035" s="85"/>
    </row>
    <row r="2036" spans="3:3" ht="17.45" customHeight="1" x14ac:dyDescent="0.2">
      <c r="C2036" s="85"/>
    </row>
    <row r="2037" spans="3:3" ht="17.45" customHeight="1" x14ac:dyDescent="0.2">
      <c r="C2037" s="85"/>
    </row>
    <row r="2038" spans="3:3" ht="17.45" customHeight="1" x14ac:dyDescent="0.2">
      <c r="C2038" s="85"/>
    </row>
    <row r="2039" spans="3:3" ht="17.45" customHeight="1" x14ac:dyDescent="0.2">
      <c r="C2039" s="85"/>
    </row>
    <row r="2040" spans="3:3" ht="17.45" customHeight="1" x14ac:dyDescent="0.2">
      <c r="C2040" s="85"/>
    </row>
    <row r="2041" spans="3:3" ht="17.45" customHeight="1" x14ac:dyDescent="0.2">
      <c r="C2041" s="85"/>
    </row>
    <row r="2042" spans="3:3" ht="17.45" customHeight="1" x14ac:dyDescent="0.2">
      <c r="C2042" s="85"/>
    </row>
    <row r="2043" spans="3:3" ht="17.45" customHeight="1" x14ac:dyDescent="0.2">
      <c r="C2043" s="85"/>
    </row>
    <row r="2044" spans="3:3" ht="17.45" customHeight="1" x14ac:dyDescent="0.2">
      <c r="C2044" s="85"/>
    </row>
    <row r="2045" spans="3:3" ht="17.45" customHeight="1" x14ac:dyDescent="0.2">
      <c r="C2045" s="85"/>
    </row>
    <row r="2046" spans="3:3" ht="17.45" customHeight="1" x14ac:dyDescent="0.2">
      <c r="C2046" s="85"/>
    </row>
    <row r="2047" spans="3:3" ht="17.45" customHeight="1" x14ac:dyDescent="0.2">
      <c r="C2047" s="85"/>
    </row>
    <row r="2048" spans="3:3" ht="17.45" customHeight="1" x14ac:dyDescent="0.2">
      <c r="C2048" s="85"/>
    </row>
    <row r="2049" spans="3:3" ht="17.45" customHeight="1" x14ac:dyDescent="0.2">
      <c r="C2049" s="85"/>
    </row>
    <row r="2050" spans="3:3" ht="17.45" customHeight="1" x14ac:dyDescent="0.2">
      <c r="C2050" s="85"/>
    </row>
    <row r="2051" spans="3:3" ht="17.45" customHeight="1" x14ac:dyDescent="0.2">
      <c r="C2051" s="85"/>
    </row>
    <row r="2052" spans="3:3" ht="17.45" customHeight="1" x14ac:dyDescent="0.2">
      <c r="C2052" s="85"/>
    </row>
    <row r="2053" spans="3:3" ht="17.45" customHeight="1" x14ac:dyDescent="0.2">
      <c r="C2053" s="85"/>
    </row>
    <row r="2054" spans="3:3" ht="17.45" customHeight="1" x14ac:dyDescent="0.2">
      <c r="C2054" s="85"/>
    </row>
    <row r="2055" spans="3:3" ht="17.45" customHeight="1" x14ac:dyDescent="0.2">
      <c r="C2055" s="85"/>
    </row>
    <row r="2056" spans="3:3" ht="17.45" customHeight="1" x14ac:dyDescent="0.2">
      <c r="C2056" s="85"/>
    </row>
    <row r="2057" spans="3:3" ht="17.45" customHeight="1" x14ac:dyDescent="0.2">
      <c r="C2057" s="85"/>
    </row>
    <row r="2058" spans="3:3" ht="17.45" customHeight="1" x14ac:dyDescent="0.2">
      <c r="C2058" s="85"/>
    </row>
    <row r="2059" spans="3:3" ht="17.45" customHeight="1" x14ac:dyDescent="0.2">
      <c r="C2059" s="85"/>
    </row>
    <row r="2060" spans="3:3" ht="17.45" customHeight="1" x14ac:dyDescent="0.2">
      <c r="C2060" s="85"/>
    </row>
    <row r="2061" spans="3:3" ht="17.45" customHeight="1" x14ac:dyDescent="0.2">
      <c r="C2061" s="85"/>
    </row>
    <row r="2062" spans="3:3" ht="17.45" customHeight="1" x14ac:dyDescent="0.2">
      <c r="C2062" s="85"/>
    </row>
    <row r="2063" spans="3:3" ht="17.45" customHeight="1" x14ac:dyDescent="0.2">
      <c r="C2063" s="85"/>
    </row>
    <row r="2064" spans="3:3" ht="17.45" customHeight="1" x14ac:dyDescent="0.2">
      <c r="C2064" s="85"/>
    </row>
    <row r="2065" spans="3:3" ht="17.45" customHeight="1" x14ac:dyDescent="0.2">
      <c r="C2065" s="85"/>
    </row>
    <row r="2066" spans="3:3" ht="17.45" customHeight="1" x14ac:dyDescent="0.2">
      <c r="C2066" s="85"/>
    </row>
    <row r="2067" spans="3:3" ht="17.45" customHeight="1" x14ac:dyDescent="0.2">
      <c r="C2067" s="85"/>
    </row>
    <row r="2068" spans="3:3" ht="17.45" customHeight="1" x14ac:dyDescent="0.2">
      <c r="C2068" s="85"/>
    </row>
    <row r="2069" spans="3:3" ht="17.45" customHeight="1" x14ac:dyDescent="0.2">
      <c r="C2069" s="85"/>
    </row>
    <row r="2070" spans="3:3" ht="17.45" customHeight="1" x14ac:dyDescent="0.2">
      <c r="C2070" s="85"/>
    </row>
    <row r="2071" spans="3:3" ht="17.45" customHeight="1" x14ac:dyDescent="0.2">
      <c r="C2071" s="85"/>
    </row>
    <row r="2072" spans="3:3" ht="17.45" customHeight="1" x14ac:dyDescent="0.2">
      <c r="C2072" s="85"/>
    </row>
    <row r="2073" spans="3:3" ht="17.45" customHeight="1" x14ac:dyDescent="0.2">
      <c r="C2073" s="85"/>
    </row>
    <row r="2074" spans="3:3" ht="17.45" customHeight="1" x14ac:dyDescent="0.2">
      <c r="C2074" s="85"/>
    </row>
    <row r="2075" spans="3:3" ht="17.45" customHeight="1" x14ac:dyDescent="0.2">
      <c r="C2075" s="85"/>
    </row>
    <row r="2076" spans="3:3" ht="17.45" customHeight="1" x14ac:dyDescent="0.2">
      <c r="C2076" s="85"/>
    </row>
    <row r="2077" spans="3:3" ht="17.45" customHeight="1" x14ac:dyDescent="0.2">
      <c r="C2077" s="85"/>
    </row>
    <row r="2078" spans="3:3" ht="17.45" customHeight="1" x14ac:dyDescent="0.2">
      <c r="C2078" s="85"/>
    </row>
    <row r="2079" spans="3:3" ht="17.45" customHeight="1" x14ac:dyDescent="0.2">
      <c r="C2079" s="85"/>
    </row>
    <row r="2080" spans="3:3" ht="17.45" customHeight="1" x14ac:dyDescent="0.2">
      <c r="C2080" s="85"/>
    </row>
    <row r="2081" spans="3:3" ht="17.45" customHeight="1" x14ac:dyDescent="0.2">
      <c r="C2081" s="85"/>
    </row>
    <row r="2082" spans="3:3" ht="17.45" customHeight="1" x14ac:dyDescent="0.2">
      <c r="C2082" s="85"/>
    </row>
    <row r="2083" spans="3:3" ht="17.45" customHeight="1" x14ac:dyDescent="0.2">
      <c r="C2083" s="85"/>
    </row>
    <row r="2084" spans="3:3" ht="17.45" customHeight="1" x14ac:dyDescent="0.2">
      <c r="C2084" s="85"/>
    </row>
    <row r="2085" spans="3:3" ht="17.45" customHeight="1" x14ac:dyDescent="0.2">
      <c r="C2085" s="85"/>
    </row>
    <row r="2086" spans="3:3" ht="17.45" customHeight="1" x14ac:dyDescent="0.2">
      <c r="C2086" s="85"/>
    </row>
    <row r="2087" spans="3:3" ht="17.45" customHeight="1" x14ac:dyDescent="0.2">
      <c r="C2087" s="85"/>
    </row>
    <row r="2088" spans="3:3" ht="17.45" customHeight="1" x14ac:dyDescent="0.2">
      <c r="C2088" s="85"/>
    </row>
    <row r="2089" spans="3:3" ht="17.45" customHeight="1" x14ac:dyDescent="0.2">
      <c r="C2089" s="85"/>
    </row>
    <row r="2090" spans="3:3" ht="17.45" customHeight="1" x14ac:dyDescent="0.2">
      <c r="C2090" s="85"/>
    </row>
    <row r="2091" spans="3:3" ht="17.45" customHeight="1" x14ac:dyDescent="0.2">
      <c r="C2091" s="85"/>
    </row>
    <row r="2092" spans="3:3" ht="17.45" customHeight="1" x14ac:dyDescent="0.2">
      <c r="C2092" s="85"/>
    </row>
    <row r="2093" spans="3:3" ht="17.45" customHeight="1" x14ac:dyDescent="0.2">
      <c r="C2093" s="85"/>
    </row>
    <row r="2094" spans="3:3" ht="17.45" customHeight="1" x14ac:dyDescent="0.2">
      <c r="C2094" s="85"/>
    </row>
    <row r="2095" spans="3:3" ht="17.45" customHeight="1" x14ac:dyDescent="0.2">
      <c r="C2095" s="85"/>
    </row>
    <row r="2096" spans="3:3" ht="17.45" customHeight="1" x14ac:dyDescent="0.2">
      <c r="C2096" s="85"/>
    </row>
    <row r="2097" spans="3:3" ht="17.45" customHeight="1" x14ac:dyDescent="0.2">
      <c r="C2097" s="85"/>
    </row>
    <row r="2098" spans="3:3" ht="17.45" customHeight="1" x14ac:dyDescent="0.2">
      <c r="C2098" s="85"/>
    </row>
    <row r="2099" spans="3:3" ht="17.45" customHeight="1" x14ac:dyDescent="0.2">
      <c r="C2099" s="85"/>
    </row>
    <row r="2100" spans="3:3" ht="17.45" customHeight="1" x14ac:dyDescent="0.2">
      <c r="C2100" s="85"/>
    </row>
    <row r="2101" spans="3:3" ht="17.45" customHeight="1" x14ac:dyDescent="0.2">
      <c r="C2101" s="85"/>
    </row>
    <row r="2102" spans="3:3" ht="17.45" customHeight="1" x14ac:dyDescent="0.2">
      <c r="C2102" s="85"/>
    </row>
    <row r="2103" spans="3:3" ht="17.45" customHeight="1" x14ac:dyDescent="0.2">
      <c r="C2103" s="85"/>
    </row>
    <row r="2104" spans="3:3" ht="17.45" customHeight="1" x14ac:dyDescent="0.2">
      <c r="C2104" s="85"/>
    </row>
    <row r="2105" spans="3:3" ht="17.45" customHeight="1" x14ac:dyDescent="0.2">
      <c r="C2105" s="85"/>
    </row>
    <row r="2106" spans="3:3" ht="17.45" customHeight="1" x14ac:dyDescent="0.2">
      <c r="C2106" s="85"/>
    </row>
    <row r="2107" spans="3:3" ht="17.45" customHeight="1" x14ac:dyDescent="0.2">
      <c r="C2107" s="85"/>
    </row>
    <row r="2108" spans="3:3" ht="17.45" customHeight="1" x14ac:dyDescent="0.2">
      <c r="C2108" s="85"/>
    </row>
    <row r="2109" spans="3:3" ht="17.45" customHeight="1" x14ac:dyDescent="0.2">
      <c r="C2109" s="85"/>
    </row>
    <row r="2110" spans="3:3" ht="17.45" customHeight="1" x14ac:dyDescent="0.2">
      <c r="C2110" s="85"/>
    </row>
    <row r="2111" spans="3:3" ht="17.45" customHeight="1" x14ac:dyDescent="0.2">
      <c r="C2111" s="85"/>
    </row>
    <row r="2112" spans="3:3" ht="17.45" customHeight="1" x14ac:dyDescent="0.2">
      <c r="C2112" s="85"/>
    </row>
    <row r="2113" spans="3:3" ht="17.45" customHeight="1" x14ac:dyDescent="0.2">
      <c r="C2113" s="85"/>
    </row>
    <row r="2114" spans="3:3" ht="17.45" customHeight="1" x14ac:dyDescent="0.2">
      <c r="C2114" s="85"/>
    </row>
    <row r="2115" spans="3:3" ht="17.45" customHeight="1" x14ac:dyDescent="0.2">
      <c r="C2115" s="85"/>
    </row>
    <row r="2116" spans="3:3" ht="17.45" customHeight="1" x14ac:dyDescent="0.2">
      <c r="C2116" s="85"/>
    </row>
    <row r="2117" spans="3:3" ht="17.45" customHeight="1" x14ac:dyDescent="0.2">
      <c r="C2117" s="85"/>
    </row>
    <row r="2118" spans="3:3" ht="17.45" customHeight="1" x14ac:dyDescent="0.2">
      <c r="C2118" s="85"/>
    </row>
    <row r="2119" spans="3:3" ht="17.45" customHeight="1" x14ac:dyDescent="0.2">
      <c r="C2119" s="85"/>
    </row>
    <row r="2120" spans="3:3" ht="17.45" customHeight="1" x14ac:dyDescent="0.2">
      <c r="C2120" s="85"/>
    </row>
    <row r="2121" spans="3:3" ht="17.45" customHeight="1" x14ac:dyDescent="0.2">
      <c r="C2121" s="85"/>
    </row>
    <row r="2122" spans="3:3" ht="17.45" customHeight="1" x14ac:dyDescent="0.2">
      <c r="C2122" s="85"/>
    </row>
    <row r="2123" spans="3:3" ht="17.45" customHeight="1" x14ac:dyDescent="0.2">
      <c r="C2123" s="85"/>
    </row>
    <row r="2124" spans="3:3" ht="17.45" customHeight="1" x14ac:dyDescent="0.2">
      <c r="C2124" s="85"/>
    </row>
    <row r="2125" spans="3:3" ht="17.45" customHeight="1" x14ac:dyDescent="0.2">
      <c r="C2125" s="85"/>
    </row>
    <row r="2126" spans="3:3" ht="17.45" customHeight="1" x14ac:dyDescent="0.2">
      <c r="C2126" s="85"/>
    </row>
    <row r="2127" spans="3:3" ht="17.45" customHeight="1" x14ac:dyDescent="0.2">
      <c r="C2127" s="85"/>
    </row>
    <row r="2128" spans="3:3" ht="17.45" customHeight="1" x14ac:dyDescent="0.2">
      <c r="C2128" s="85"/>
    </row>
    <row r="2129" spans="3:3" ht="17.45" customHeight="1" x14ac:dyDescent="0.2">
      <c r="C2129" s="85"/>
    </row>
    <row r="2130" spans="3:3" ht="17.45" customHeight="1" x14ac:dyDescent="0.2">
      <c r="C2130" s="85"/>
    </row>
    <row r="2131" spans="3:3" ht="17.45" customHeight="1" x14ac:dyDescent="0.2">
      <c r="C2131" s="85"/>
    </row>
    <row r="2132" spans="3:3" ht="17.45" customHeight="1" x14ac:dyDescent="0.2">
      <c r="C2132" s="85"/>
    </row>
    <row r="2133" spans="3:3" ht="17.45" customHeight="1" x14ac:dyDescent="0.2">
      <c r="C2133" s="85"/>
    </row>
    <row r="2134" spans="3:3" ht="17.45" customHeight="1" x14ac:dyDescent="0.2">
      <c r="C2134" s="85"/>
    </row>
    <row r="2135" spans="3:3" ht="17.45" customHeight="1" x14ac:dyDescent="0.2">
      <c r="C2135" s="85"/>
    </row>
    <row r="2136" spans="3:3" ht="17.45" customHeight="1" x14ac:dyDescent="0.2">
      <c r="C2136" s="85"/>
    </row>
    <row r="2137" spans="3:3" ht="17.45" customHeight="1" x14ac:dyDescent="0.2">
      <c r="C2137" s="85"/>
    </row>
    <row r="2138" spans="3:3" ht="17.45" customHeight="1" x14ac:dyDescent="0.2">
      <c r="C2138" s="85"/>
    </row>
    <row r="2139" spans="3:3" ht="17.45" customHeight="1" x14ac:dyDescent="0.2">
      <c r="C2139" s="85"/>
    </row>
    <row r="2140" spans="3:3" ht="17.45" customHeight="1" x14ac:dyDescent="0.2">
      <c r="C2140" s="85"/>
    </row>
    <row r="2141" spans="3:3" ht="17.45" customHeight="1" x14ac:dyDescent="0.2">
      <c r="C2141" s="85"/>
    </row>
    <row r="2142" spans="3:3" ht="17.45" customHeight="1" x14ac:dyDescent="0.2">
      <c r="C2142" s="85"/>
    </row>
    <row r="2143" spans="3:3" ht="17.45" customHeight="1" x14ac:dyDescent="0.2">
      <c r="C2143" s="85"/>
    </row>
    <row r="2144" spans="3:3" ht="17.45" customHeight="1" x14ac:dyDescent="0.2">
      <c r="C2144" s="85"/>
    </row>
    <row r="2145" spans="3:3" ht="17.45" customHeight="1" x14ac:dyDescent="0.2">
      <c r="C2145" s="85"/>
    </row>
    <row r="2146" spans="3:3" ht="17.45" customHeight="1" x14ac:dyDescent="0.2">
      <c r="C2146" s="85"/>
    </row>
    <row r="2147" spans="3:3" ht="17.45" customHeight="1" x14ac:dyDescent="0.2">
      <c r="C2147" s="85"/>
    </row>
    <row r="2148" spans="3:3" ht="17.45" customHeight="1" x14ac:dyDescent="0.2">
      <c r="C2148" s="85"/>
    </row>
    <row r="2149" spans="3:3" ht="17.45" customHeight="1" x14ac:dyDescent="0.2">
      <c r="C2149" s="85"/>
    </row>
    <row r="2150" spans="3:3" ht="17.45" customHeight="1" x14ac:dyDescent="0.2">
      <c r="C2150" s="85"/>
    </row>
    <row r="2151" spans="3:3" ht="17.45" customHeight="1" x14ac:dyDescent="0.2">
      <c r="C2151" s="85"/>
    </row>
    <row r="2152" spans="3:3" ht="17.45" customHeight="1" x14ac:dyDescent="0.2">
      <c r="C2152" s="85"/>
    </row>
    <row r="2153" spans="3:3" ht="17.45" customHeight="1" x14ac:dyDescent="0.2">
      <c r="C2153" s="85"/>
    </row>
    <row r="2154" spans="3:3" ht="17.45" customHeight="1" x14ac:dyDescent="0.2">
      <c r="C2154" s="85"/>
    </row>
    <row r="2155" spans="3:3" ht="17.45" customHeight="1" x14ac:dyDescent="0.2">
      <c r="C2155" s="85"/>
    </row>
    <row r="2156" spans="3:3" ht="17.45" customHeight="1" x14ac:dyDescent="0.2">
      <c r="C2156" s="85"/>
    </row>
    <row r="2157" spans="3:3" ht="17.45" customHeight="1" x14ac:dyDescent="0.2">
      <c r="C2157" s="85"/>
    </row>
    <row r="2158" spans="3:3" ht="17.45" customHeight="1" x14ac:dyDescent="0.2">
      <c r="C2158" s="85"/>
    </row>
    <row r="2159" spans="3:3" ht="17.45" customHeight="1" x14ac:dyDescent="0.2">
      <c r="C2159" s="85"/>
    </row>
    <row r="2160" spans="3:3" ht="17.45" customHeight="1" x14ac:dyDescent="0.2">
      <c r="C2160" s="85"/>
    </row>
    <row r="2161" spans="3:3" ht="17.45" customHeight="1" x14ac:dyDescent="0.2">
      <c r="C2161" s="85"/>
    </row>
    <row r="2162" spans="3:3" ht="17.45" customHeight="1" x14ac:dyDescent="0.2">
      <c r="C2162" s="85"/>
    </row>
    <row r="2163" spans="3:3" ht="17.45" customHeight="1" x14ac:dyDescent="0.2">
      <c r="C2163" s="85"/>
    </row>
    <row r="2164" spans="3:3" ht="17.45" customHeight="1" x14ac:dyDescent="0.2">
      <c r="C2164" s="85"/>
    </row>
    <row r="2165" spans="3:3" ht="17.45" customHeight="1" x14ac:dyDescent="0.2">
      <c r="C2165" s="85"/>
    </row>
    <row r="2166" spans="3:3" ht="17.45" customHeight="1" x14ac:dyDescent="0.2">
      <c r="C2166" s="85"/>
    </row>
    <row r="2167" spans="3:3" ht="17.45" customHeight="1" x14ac:dyDescent="0.2">
      <c r="C2167" s="85"/>
    </row>
    <row r="2168" spans="3:3" ht="17.45" customHeight="1" x14ac:dyDescent="0.2">
      <c r="C2168" s="85"/>
    </row>
    <row r="2169" spans="3:3" ht="17.45" customHeight="1" x14ac:dyDescent="0.2">
      <c r="C2169" s="85"/>
    </row>
    <row r="2170" spans="3:3" ht="17.45" customHeight="1" x14ac:dyDescent="0.2">
      <c r="C2170" s="85"/>
    </row>
    <row r="2171" spans="3:3" ht="17.45" customHeight="1" x14ac:dyDescent="0.2">
      <c r="C2171" s="85"/>
    </row>
    <row r="2172" spans="3:3" ht="17.45" customHeight="1" x14ac:dyDescent="0.2">
      <c r="C2172" s="85"/>
    </row>
    <row r="2173" spans="3:3" ht="17.45" customHeight="1" x14ac:dyDescent="0.2">
      <c r="C2173" s="85"/>
    </row>
    <row r="2174" spans="3:3" ht="17.45" customHeight="1" x14ac:dyDescent="0.2">
      <c r="C2174" s="85"/>
    </row>
    <row r="2175" spans="3:3" ht="17.45" customHeight="1" x14ac:dyDescent="0.2">
      <c r="C2175" s="85"/>
    </row>
    <row r="2176" spans="3:3" ht="17.45" customHeight="1" x14ac:dyDescent="0.2">
      <c r="C2176" s="85"/>
    </row>
    <row r="2177" spans="3:3" ht="17.45" customHeight="1" x14ac:dyDescent="0.2">
      <c r="C2177" s="85"/>
    </row>
    <row r="2178" spans="3:3" ht="17.45" customHeight="1" x14ac:dyDescent="0.2">
      <c r="C2178" s="85"/>
    </row>
    <row r="2179" spans="3:3" ht="17.45" customHeight="1" x14ac:dyDescent="0.2">
      <c r="C2179" s="85"/>
    </row>
    <row r="2180" spans="3:3" ht="17.45" customHeight="1" x14ac:dyDescent="0.2">
      <c r="C2180" s="85"/>
    </row>
    <row r="2181" spans="3:3" ht="17.45" customHeight="1" x14ac:dyDescent="0.2">
      <c r="C2181" s="85"/>
    </row>
    <row r="2182" spans="3:3" ht="17.45" customHeight="1" x14ac:dyDescent="0.2">
      <c r="C2182" s="85"/>
    </row>
    <row r="2183" spans="3:3" ht="17.45" customHeight="1" x14ac:dyDescent="0.2">
      <c r="C2183" s="85"/>
    </row>
    <row r="2184" spans="3:3" ht="17.45" customHeight="1" x14ac:dyDescent="0.2">
      <c r="C2184" s="85"/>
    </row>
    <row r="2185" spans="3:3" ht="17.45" customHeight="1" x14ac:dyDescent="0.2">
      <c r="C2185" s="85"/>
    </row>
    <row r="2186" spans="3:3" ht="17.45" customHeight="1" x14ac:dyDescent="0.2">
      <c r="C2186" s="85"/>
    </row>
    <row r="2187" spans="3:3" ht="17.45" customHeight="1" x14ac:dyDescent="0.2">
      <c r="C2187" s="85"/>
    </row>
    <row r="2188" spans="3:3" ht="17.45" customHeight="1" x14ac:dyDescent="0.2">
      <c r="C2188" s="85"/>
    </row>
    <row r="2189" spans="3:3" ht="17.45" customHeight="1" x14ac:dyDescent="0.2">
      <c r="C2189" s="85"/>
    </row>
    <row r="2190" spans="3:3" ht="17.45" customHeight="1" x14ac:dyDescent="0.2">
      <c r="C2190" s="85"/>
    </row>
    <row r="2191" spans="3:3" ht="17.45" customHeight="1" x14ac:dyDescent="0.2">
      <c r="C2191" s="85"/>
    </row>
    <row r="2192" spans="3:3" ht="17.45" customHeight="1" x14ac:dyDescent="0.2">
      <c r="C2192" s="85"/>
    </row>
    <row r="2193" spans="3:3" ht="17.45" customHeight="1" x14ac:dyDescent="0.2">
      <c r="C2193" s="85"/>
    </row>
    <row r="2194" spans="3:3" ht="17.45" customHeight="1" x14ac:dyDescent="0.2">
      <c r="C2194" s="85"/>
    </row>
    <row r="2195" spans="3:3" ht="17.45" customHeight="1" x14ac:dyDescent="0.2">
      <c r="C2195" s="85"/>
    </row>
    <row r="2196" spans="3:3" ht="17.45" customHeight="1" x14ac:dyDescent="0.2">
      <c r="C2196" s="85"/>
    </row>
    <row r="2197" spans="3:3" ht="17.45" customHeight="1" x14ac:dyDescent="0.2">
      <c r="C2197" s="85"/>
    </row>
    <row r="2198" spans="3:3" ht="17.45" customHeight="1" x14ac:dyDescent="0.2">
      <c r="C2198" s="85"/>
    </row>
    <row r="2199" spans="3:3" ht="17.45" customHeight="1" x14ac:dyDescent="0.2">
      <c r="C2199" s="85"/>
    </row>
    <row r="2200" spans="3:3" ht="17.45" customHeight="1" x14ac:dyDescent="0.2">
      <c r="C2200" s="85"/>
    </row>
    <row r="2201" spans="3:3" ht="17.45" customHeight="1" x14ac:dyDescent="0.2">
      <c r="C2201" s="85"/>
    </row>
    <row r="2202" spans="3:3" ht="17.45" customHeight="1" x14ac:dyDescent="0.2">
      <c r="C2202" s="85"/>
    </row>
    <row r="2203" spans="3:3" ht="17.45" customHeight="1" x14ac:dyDescent="0.2">
      <c r="C2203" s="85"/>
    </row>
    <row r="2204" spans="3:3" ht="17.45" customHeight="1" x14ac:dyDescent="0.2">
      <c r="C2204" s="85"/>
    </row>
    <row r="2205" spans="3:3" ht="17.45" customHeight="1" x14ac:dyDescent="0.2">
      <c r="C2205" s="85"/>
    </row>
    <row r="2206" spans="3:3" ht="17.45" customHeight="1" x14ac:dyDescent="0.2">
      <c r="C2206" s="85"/>
    </row>
    <row r="2207" spans="3:3" ht="17.45" customHeight="1" x14ac:dyDescent="0.2">
      <c r="C2207" s="85"/>
    </row>
    <row r="2208" spans="3:3" ht="17.45" customHeight="1" x14ac:dyDescent="0.2">
      <c r="C2208" s="85"/>
    </row>
    <row r="2209" spans="3:3" ht="17.45" customHeight="1" x14ac:dyDescent="0.2">
      <c r="C2209" s="85"/>
    </row>
    <row r="2210" spans="3:3" ht="17.45" customHeight="1" x14ac:dyDescent="0.2">
      <c r="C2210" s="85"/>
    </row>
    <row r="2211" spans="3:3" ht="17.45" customHeight="1" x14ac:dyDescent="0.2">
      <c r="C2211" s="85"/>
    </row>
    <row r="2212" spans="3:3" ht="17.45" customHeight="1" x14ac:dyDescent="0.2">
      <c r="C2212" s="85"/>
    </row>
    <row r="2213" spans="3:3" ht="17.45" customHeight="1" x14ac:dyDescent="0.2">
      <c r="C2213" s="85"/>
    </row>
    <row r="2214" spans="3:3" ht="17.45" customHeight="1" x14ac:dyDescent="0.2">
      <c r="C2214" s="85"/>
    </row>
    <row r="2215" spans="3:3" ht="17.45" customHeight="1" x14ac:dyDescent="0.2">
      <c r="C2215" s="85"/>
    </row>
    <row r="2216" spans="3:3" ht="17.45" customHeight="1" x14ac:dyDescent="0.2">
      <c r="C2216" s="85"/>
    </row>
    <row r="2217" spans="3:3" ht="17.45" customHeight="1" x14ac:dyDescent="0.2">
      <c r="C2217" s="85"/>
    </row>
    <row r="2218" spans="3:3" ht="17.45" customHeight="1" x14ac:dyDescent="0.2">
      <c r="C2218" s="85"/>
    </row>
    <row r="2219" spans="3:3" ht="17.45" customHeight="1" x14ac:dyDescent="0.2">
      <c r="C2219" s="85"/>
    </row>
    <row r="2220" spans="3:3" ht="17.45" customHeight="1" x14ac:dyDescent="0.2">
      <c r="C2220" s="85"/>
    </row>
    <row r="2221" spans="3:3" ht="17.45" customHeight="1" x14ac:dyDescent="0.2">
      <c r="C2221" s="85"/>
    </row>
    <row r="2222" spans="3:3" ht="17.45" customHeight="1" x14ac:dyDescent="0.2">
      <c r="C2222" s="85"/>
    </row>
    <row r="2223" spans="3:3" ht="17.45" customHeight="1" x14ac:dyDescent="0.2">
      <c r="C2223" s="85"/>
    </row>
    <row r="2224" spans="3:3" ht="17.45" customHeight="1" x14ac:dyDescent="0.2">
      <c r="C2224" s="85"/>
    </row>
    <row r="2225" spans="3:3" ht="17.45" customHeight="1" x14ac:dyDescent="0.2">
      <c r="C2225" s="85"/>
    </row>
    <row r="2226" spans="3:3" ht="17.45" customHeight="1" x14ac:dyDescent="0.2">
      <c r="C2226" s="85"/>
    </row>
    <row r="2227" spans="3:3" ht="17.45" customHeight="1" x14ac:dyDescent="0.2">
      <c r="C2227" s="85"/>
    </row>
    <row r="2228" spans="3:3" ht="17.45" customHeight="1" x14ac:dyDescent="0.2">
      <c r="C2228" s="85"/>
    </row>
    <row r="2229" spans="3:3" ht="17.45" customHeight="1" x14ac:dyDescent="0.2">
      <c r="C2229" s="85"/>
    </row>
    <row r="2230" spans="3:3" ht="17.45" customHeight="1" x14ac:dyDescent="0.2">
      <c r="C2230" s="85"/>
    </row>
    <row r="2231" spans="3:3" ht="17.45" customHeight="1" x14ac:dyDescent="0.2">
      <c r="C2231" s="85"/>
    </row>
    <row r="2232" spans="3:3" ht="17.45" customHeight="1" x14ac:dyDescent="0.2">
      <c r="C2232" s="85"/>
    </row>
    <row r="2233" spans="3:3" ht="17.45" customHeight="1" x14ac:dyDescent="0.2">
      <c r="C2233" s="85"/>
    </row>
    <row r="2234" spans="3:3" ht="17.45" customHeight="1" x14ac:dyDescent="0.2">
      <c r="C2234" s="85"/>
    </row>
    <row r="2235" spans="3:3" ht="17.45" customHeight="1" x14ac:dyDescent="0.2">
      <c r="C2235" s="85"/>
    </row>
    <row r="2236" spans="3:3" ht="17.45" customHeight="1" x14ac:dyDescent="0.2">
      <c r="C2236" s="85"/>
    </row>
    <row r="2237" spans="3:3" ht="17.45" customHeight="1" x14ac:dyDescent="0.2">
      <c r="C2237" s="85"/>
    </row>
    <row r="2238" spans="3:3" ht="17.45" customHeight="1" x14ac:dyDescent="0.2">
      <c r="C2238" s="85"/>
    </row>
    <row r="2239" spans="3:3" ht="17.45" customHeight="1" x14ac:dyDescent="0.2">
      <c r="C2239" s="85"/>
    </row>
    <row r="2240" spans="3:3" ht="17.45" customHeight="1" x14ac:dyDescent="0.2">
      <c r="C2240" s="85"/>
    </row>
    <row r="2241" spans="3:3" ht="17.45" customHeight="1" x14ac:dyDescent="0.2">
      <c r="C2241" s="85"/>
    </row>
    <row r="2242" spans="3:3" ht="17.45" customHeight="1" x14ac:dyDescent="0.2">
      <c r="C2242" s="85"/>
    </row>
    <row r="2243" spans="3:3" ht="17.45" customHeight="1" x14ac:dyDescent="0.2">
      <c r="C2243" s="85"/>
    </row>
    <row r="2244" spans="3:3" ht="17.45" customHeight="1" x14ac:dyDescent="0.2">
      <c r="C2244" s="85"/>
    </row>
    <row r="2245" spans="3:3" ht="17.45" customHeight="1" x14ac:dyDescent="0.2">
      <c r="C2245" s="85"/>
    </row>
    <row r="2246" spans="3:3" ht="17.45" customHeight="1" x14ac:dyDescent="0.2">
      <c r="C2246" s="85"/>
    </row>
    <row r="2247" spans="3:3" ht="17.45" customHeight="1" x14ac:dyDescent="0.2">
      <c r="C2247" s="85"/>
    </row>
    <row r="2248" spans="3:3" ht="17.45" customHeight="1" x14ac:dyDescent="0.2">
      <c r="C2248" s="85"/>
    </row>
    <row r="2249" spans="3:3" ht="17.45" customHeight="1" x14ac:dyDescent="0.2">
      <c r="C2249" s="85"/>
    </row>
    <row r="2250" spans="3:3" ht="17.45" customHeight="1" x14ac:dyDescent="0.2">
      <c r="C2250" s="85"/>
    </row>
    <row r="2251" spans="3:3" ht="17.45" customHeight="1" x14ac:dyDescent="0.2">
      <c r="C2251" s="85"/>
    </row>
    <row r="2252" spans="3:3" ht="17.45" customHeight="1" x14ac:dyDescent="0.2">
      <c r="C2252" s="85"/>
    </row>
    <row r="2253" spans="3:3" ht="17.45" customHeight="1" x14ac:dyDescent="0.2">
      <c r="C2253" s="85"/>
    </row>
    <row r="2254" spans="3:3" ht="17.45" customHeight="1" x14ac:dyDescent="0.2">
      <c r="C2254" s="85"/>
    </row>
    <row r="2255" spans="3:3" ht="17.45" customHeight="1" x14ac:dyDescent="0.2">
      <c r="C2255" s="85"/>
    </row>
    <row r="2256" spans="3:3" ht="17.45" customHeight="1" x14ac:dyDescent="0.2">
      <c r="C2256" s="85"/>
    </row>
    <row r="2257" spans="3:3" ht="17.45" customHeight="1" x14ac:dyDescent="0.2">
      <c r="C2257" s="85"/>
    </row>
    <row r="2258" spans="3:3" ht="17.45" customHeight="1" x14ac:dyDescent="0.2">
      <c r="C2258" s="85"/>
    </row>
    <row r="2259" spans="3:3" ht="17.45" customHeight="1" x14ac:dyDescent="0.2">
      <c r="C2259" s="85"/>
    </row>
    <row r="2260" spans="3:3" ht="17.45" customHeight="1" x14ac:dyDescent="0.2">
      <c r="C2260" s="85"/>
    </row>
    <row r="2261" spans="3:3" ht="17.45" customHeight="1" x14ac:dyDescent="0.2">
      <c r="C2261" s="85"/>
    </row>
    <row r="2262" spans="3:3" ht="17.45" customHeight="1" x14ac:dyDescent="0.2">
      <c r="C2262" s="85"/>
    </row>
    <row r="2263" spans="3:3" ht="17.45" customHeight="1" x14ac:dyDescent="0.2">
      <c r="C2263" s="85"/>
    </row>
    <row r="2264" spans="3:3" ht="17.45" customHeight="1" x14ac:dyDescent="0.2">
      <c r="C2264" s="85"/>
    </row>
    <row r="2265" spans="3:3" ht="17.45" customHeight="1" x14ac:dyDescent="0.2">
      <c r="C2265" s="85"/>
    </row>
    <row r="2266" spans="3:3" ht="17.45" customHeight="1" x14ac:dyDescent="0.2">
      <c r="C2266" s="85"/>
    </row>
    <row r="2267" spans="3:3" ht="17.45" customHeight="1" x14ac:dyDescent="0.2">
      <c r="C2267" s="85"/>
    </row>
    <row r="2268" spans="3:3" ht="17.45" customHeight="1" x14ac:dyDescent="0.2">
      <c r="C2268" s="85"/>
    </row>
    <row r="2269" spans="3:3" ht="17.45" customHeight="1" x14ac:dyDescent="0.2">
      <c r="C2269" s="85"/>
    </row>
    <row r="2270" spans="3:3" ht="17.45" customHeight="1" x14ac:dyDescent="0.2">
      <c r="C2270" s="85"/>
    </row>
    <row r="2271" spans="3:3" ht="17.45" customHeight="1" x14ac:dyDescent="0.2">
      <c r="C2271" s="85"/>
    </row>
    <row r="2272" spans="3:3" ht="17.45" customHeight="1" x14ac:dyDescent="0.2">
      <c r="C2272" s="85"/>
    </row>
    <row r="2273" spans="3:3" ht="17.45" customHeight="1" x14ac:dyDescent="0.2">
      <c r="C2273" s="85"/>
    </row>
    <row r="2274" spans="3:3" ht="17.45" customHeight="1" x14ac:dyDescent="0.2">
      <c r="C2274" s="85"/>
    </row>
    <row r="2275" spans="3:3" ht="17.45" customHeight="1" x14ac:dyDescent="0.2">
      <c r="C2275" s="85"/>
    </row>
    <row r="2276" spans="3:3" ht="17.45" customHeight="1" x14ac:dyDescent="0.2">
      <c r="C2276" s="85"/>
    </row>
  </sheetData>
  <mergeCells count="18">
    <mergeCell ref="A44:B44"/>
    <mergeCell ref="A45:B45"/>
    <mergeCell ref="A46:B46"/>
    <mergeCell ref="A47:B47"/>
    <mergeCell ref="A48:B48"/>
    <mergeCell ref="A49:B49"/>
    <mergeCell ref="A38:D38"/>
    <mergeCell ref="A39:B39"/>
    <mergeCell ref="A40:B40"/>
    <mergeCell ref="A41:B41"/>
    <mergeCell ref="A42:B42"/>
    <mergeCell ref="A43:B43"/>
    <mergeCell ref="A1:F1"/>
    <mergeCell ref="A2:B3"/>
    <mergeCell ref="A32:B32"/>
    <mergeCell ref="A34:B34"/>
    <mergeCell ref="A35:B35"/>
    <mergeCell ref="A37:B37"/>
  </mergeCells>
  <printOptions horizontalCentered="1"/>
  <pageMargins left="0.5" right="0.5" top="0.7" bottom="0.6" header="0.75" footer="0.3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مصارف قطاع عام</vt:lpstr>
      <vt:lpstr>مصارف قطاع خاص</vt:lpstr>
      <vt:lpstr>تأمين قطاع عام</vt:lpstr>
      <vt:lpstr>تأمين قطاع خاص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2021-06-10T04:50:43Z</cp:lastPrinted>
  <dcterms:created xsi:type="dcterms:W3CDTF">2021-06-10T04:45:28Z</dcterms:created>
  <dcterms:modified xsi:type="dcterms:W3CDTF">2021-06-10T04:51:02Z</dcterms:modified>
</cp:coreProperties>
</file>